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3035"/>
  </bookViews>
  <sheets>
    <sheet name="Data" sheetId="1" r:id="rId1"/>
    <sheet name="Totalen" sheetId="6" r:id="rId2"/>
    <sheet name="Soorten" sheetId="7" r:id="rId3"/>
    <sheet name="Goudhaan" sheetId="20" r:id="rId4"/>
    <sheet name="Graspieper" sheetId="11" r:id="rId5"/>
    <sheet name="Grote gele kwikstaart" sheetId="22" r:id="rId6"/>
    <sheet name="Kleine Karekiet" sheetId="16" r:id="rId7"/>
    <sheet name="Koolmees" sheetId="5" r:id="rId8"/>
    <sheet name="Kramsvogel" sheetId="15" r:id="rId9"/>
    <sheet name="Pimpelmees" sheetId="10" r:id="rId10"/>
    <sheet name="Ringmus" sheetId="21" r:id="rId11"/>
    <sheet name="Roodborst" sheetId="3" r:id="rId12"/>
    <sheet name="Sijs" sheetId="9" r:id="rId13"/>
    <sheet name="Tjiftjaf" sheetId="13" r:id="rId14"/>
    <sheet name="Tuinfluiter" sheetId="12" r:id="rId15"/>
    <sheet name="Veldleeuwerik" sheetId="8" r:id="rId16"/>
    <sheet name="Vink" sheetId="17" r:id="rId17"/>
    <sheet name="Waterral" sheetId="19" r:id="rId18"/>
    <sheet name="Zwarte Mees" sheetId="14" r:id="rId19"/>
    <sheet name="Zwartkop" sheetId="4" r:id="rId20"/>
  </sheets>
  <calcPr calcId="145621"/>
</workbook>
</file>

<file path=xl/calcChain.xml><?xml version="1.0" encoding="utf-8"?>
<calcChain xmlns="http://schemas.openxmlformats.org/spreadsheetml/2006/main">
  <c r="AQ10" i="1" l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6" i="1"/>
  <c r="AQ7" i="1"/>
  <c r="AQ8" i="1"/>
  <c r="AQ9" i="1"/>
  <c r="AQ4" i="1"/>
  <c r="AQ5" i="1"/>
  <c r="AQ3" i="1"/>
  <c r="AQ2" i="1"/>
  <c r="AO4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3" i="1"/>
  <c r="AO2" i="1"/>
  <c r="AN129" i="1"/>
  <c r="AN128" i="1"/>
  <c r="AO128" i="1" s="1"/>
  <c r="AM129" i="1" l="1"/>
  <c r="AM128" i="1" l="1"/>
  <c r="AL128" i="1" l="1"/>
  <c r="AO129" i="1" l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</calcChain>
</file>

<file path=xl/sharedStrings.xml><?xml version="1.0" encoding="utf-8"?>
<sst xmlns="http://schemas.openxmlformats.org/spreadsheetml/2006/main" count="142" uniqueCount="142">
  <si>
    <t>Soort/jaar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</si>
  <si>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</si>
  <si>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</si>
  <si>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</si>
  <si>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</si>
  <si>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</si>
  <si>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</si>
  <si>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</si>
  <si>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</si>
  <si>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</si>
  <si>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</si>
  <si>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</si>
  <si>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</si>
  <si>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 xml:space="preserve">    Totaal</t>
  </si>
  <si>
    <t>Dodaars</t>
  </si>
  <si>
    <t>Blauwe Reiger</t>
  </si>
  <si>
    <t>Blauwe Kiekendief</t>
  </si>
  <si>
    <t>Grauwe Kiekendief</t>
  </si>
  <si>
    <t>Havik</t>
  </si>
  <si>
    <t>Sperwer</t>
  </si>
  <si>
    <t>Buizerd</t>
  </si>
  <si>
    <t>Ruigpootbuizerd</t>
  </si>
  <si>
    <t>Torenvalk</t>
  </si>
  <si>
    <t>Patrijs</t>
  </si>
  <si>
    <t>Waterral</t>
  </si>
  <si>
    <t>Meerkoet</t>
  </si>
  <si>
    <t>Kievit</t>
  </si>
  <si>
    <t>Kokmeeuw</t>
  </si>
  <si>
    <t>Stormmeeuw</t>
  </si>
  <si>
    <t>Holenduif</t>
  </si>
  <si>
    <t>Houtduif</t>
  </si>
  <si>
    <t>Turkse tortel</t>
  </si>
  <si>
    <t>Koekoek</t>
  </si>
  <si>
    <t>Kerkuil</t>
  </si>
  <si>
    <t>Steenuil</t>
  </si>
  <si>
    <t>Bosuil</t>
  </si>
  <si>
    <t>Ransuil</t>
  </si>
  <si>
    <t>Gierzwaluw</t>
  </si>
  <si>
    <t>IJsvogel</t>
  </si>
  <si>
    <t>Draaihals</t>
  </si>
  <si>
    <t>Groene Specht</t>
  </si>
  <si>
    <t>Grote Bonte Specht</t>
  </si>
  <si>
    <t>Kleine Bonte Specht</t>
  </si>
  <si>
    <t>Boomleeuwerik</t>
  </si>
  <si>
    <t>Veldleeuwerik</t>
  </si>
  <si>
    <t>Oeverzwaluw</t>
  </si>
  <si>
    <t>Boerenzwaluw</t>
  </si>
  <si>
    <t>Boompieper</t>
  </si>
  <si>
    <t>Graspieper</t>
  </si>
  <si>
    <t>Roodkeelpieper</t>
  </si>
  <si>
    <t>Waterpieper</t>
  </si>
  <si>
    <t>Oeverpieper</t>
  </si>
  <si>
    <t>Gele Kwikstaart</t>
  </si>
  <si>
    <t>Grote Gele Kwikstaart</t>
  </si>
  <si>
    <t>Witte Kwikstaart</t>
  </si>
  <si>
    <t>Winterkoning</t>
  </si>
  <si>
    <t>Heggenmus</t>
  </si>
  <si>
    <t>Roodborst</t>
  </si>
  <si>
    <t>Nachtegaal</t>
  </si>
  <si>
    <t>Zwarte Roodstaart</t>
  </si>
  <si>
    <t>Gekraagde Roodstaart</t>
  </si>
  <si>
    <t>Beflijster</t>
  </si>
  <si>
    <t>Merel</t>
  </si>
  <si>
    <t>Kramsvogel</t>
  </si>
  <si>
    <t>Zanglijster</t>
  </si>
  <si>
    <t>Koperwiek</t>
  </si>
  <si>
    <t>Grote Lijster</t>
  </si>
  <si>
    <t>Sprinkhaanzanger</t>
  </si>
  <si>
    <t>Snor</t>
  </si>
  <si>
    <t>Rietzanger</t>
  </si>
  <si>
    <t>Bosrietzanger</t>
  </si>
  <si>
    <t>Kleine Karekiet</t>
  </si>
  <si>
    <t>Grote Karekiet</t>
  </si>
  <si>
    <t>Spotvogel</t>
  </si>
  <si>
    <t>Orpheusspotvogel</t>
  </si>
  <si>
    <t>Sperwergrasmus</t>
  </si>
  <si>
    <t>Braamsluiper</t>
  </si>
  <si>
    <t>Grasmus</t>
  </si>
  <si>
    <t>Tuinfluiter</t>
  </si>
  <si>
    <t>Zwartkop</t>
  </si>
  <si>
    <t>Bladkoning</t>
  </si>
  <si>
    <t>Tjiftjaf</t>
  </si>
  <si>
    <t>Scandinavische Tjiftjaf</t>
  </si>
  <si>
    <t>Fitis</t>
  </si>
  <si>
    <t>Noordse Fitis</t>
  </si>
  <si>
    <t>Goudhaan</t>
  </si>
  <si>
    <t>Vuurgoudhaan</t>
  </si>
  <si>
    <t>Grauwe Vliegenvanger</t>
  </si>
  <si>
    <t>Bonte Vliegenvanger</t>
  </si>
  <si>
    <t>Witkopstaartmees</t>
  </si>
  <si>
    <t>Staartmees</t>
  </si>
  <si>
    <t>Glanskop</t>
  </si>
  <si>
    <t>Matkop</t>
  </si>
  <si>
    <t>Kuifmees</t>
  </si>
  <si>
    <t>Zwarte Mees</t>
  </si>
  <si>
    <t>Pimpelmees</t>
  </si>
  <si>
    <t>Koolmees</t>
  </si>
  <si>
    <t>Boomklever</t>
  </si>
  <si>
    <t>Taigaboomkruiper</t>
  </si>
  <si>
    <t>Kortsnavelboomkruiper</t>
  </si>
  <si>
    <t>Boomkruiper</t>
  </si>
  <si>
    <t>Klapekster</t>
  </si>
  <si>
    <t>Gaai</t>
  </si>
  <si>
    <t>Ekster</t>
  </si>
  <si>
    <t>Kauw</t>
  </si>
  <si>
    <t>Roek</t>
  </si>
  <si>
    <t>Zwarte Kraai</t>
  </si>
  <si>
    <t>Spreeuw</t>
  </si>
  <si>
    <t>Huismus</t>
  </si>
  <si>
    <t>Ringmus</t>
  </si>
  <si>
    <t>Vink</t>
  </si>
  <si>
    <t>Keep</t>
  </si>
  <si>
    <t>Europese Kanarie</t>
  </si>
  <si>
    <t>Groenling</t>
  </si>
  <si>
    <t>Putter</t>
  </si>
  <si>
    <t>Sijs</t>
  </si>
  <si>
    <t>Kneu</t>
  </si>
  <si>
    <t>Frater</t>
  </si>
  <si>
    <t>Barmsijs spec</t>
  </si>
  <si>
    <t>Grote Barmsijs</t>
  </si>
  <si>
    <t>Kleine  Barmsijs</t>
  </si>
  <si>
    <t>Kruisbek</t>
  </si>
  <si>
    <t>Goudvink</t>
  </si>
  <si>
    <t>Noordse Goudvink</t>
  </si>
  <si>
    <t>Appelvink</t>
  </si>
  <si>
    <t>IJsgors</t>
  </si>
  <si>
    <t>Geelgors</t>
  </si>
  <si>
    <t>Rietgors</t>
  </si>
  <si>
    <t>Totaal</t>
  </si>
  <si>
    <t>Soorten</t>
  </si>
  <si>
    <t>Middelste bonte specht</t>
  </si>
  <si>
    <t>Blauwborst</t>
  </si>
  <si>
    <t>Wilde eend</t>
  </si>
  <si>
    <t>Waterhoen</t>
  </si>
  <si>
    <t>Houtsnip</t>
  </si>
  <si>
    <t>Kaspische Karekiet</t>
  </si>
  <si>
    <t>Siberische Tjitjaf</t>
  </si>
  <si>
    <t>Citroenkanarie</t>
  </si>
  <si>
    <t>Porseleinhoen</t>
  </si>
  <si>
    <t>Kwartel</t>
  </si>
  <si>
    <t>Noordse nachtegaal</t>
  </si>
  <si>
    <t>Hoogste aantal in een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</si>
</sst>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8"/>
      <name val="Arial"/>
    </font>
    <font>
      <b/>
      <sz val="8"/>
      <color indexed="8"/>
      <name val="Arial"/>
    </font>
    <font>
      <sz val="10"/>
      <color indexed="8"/>
      <name val="Calibri"/>
    </font>
    <font>
      <b/>
      <sz val="10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protection locked="0"/>
    </xf>
    <xf numFmtId="0" fontId="1" fillId="3" borderId="0" xfId="0" applyNumberFormat="1" applyFont="1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Exemplaren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Geringde exemplaren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Data!$B$128:$AN$128</c:f>
              <c:numCache>
                <c:formatCode>General</c:formatCode>
                <c:ptCount val="39"/>
                <c:pt idx="0">
                  <c:v>581</c:v>
                </c:pt>
                <c:pt idx="1">
                  <c:v>1200</c:v>
                </c:pt>
                <c:pt idx="2">
                  <c:v>1689</c:v>
                </c:pt>
                <c:pt idx="3">
                  <c:v>1153</c:v>
                </c:pt>
                <c:pt idx="4">
                  <c:v>1976</c:v>
                </c:pt>
                <c:pt idx="5">
                  <c:v>1586</c:v>
                </c:pt>
                <c:pt idx="6">
                  <c:v>1051</c:v>
                </c:pt>
                <c:pt idx="7">
                  <c:v>1524</c:v>
                </c:pt>
                <c:pt idx="8">
                  <c:v>2229</c:v>
                </c:pt>
                <c:pt idx="9">
                  <c:v>1769</c:v>
                </c:pt>
                <c:pt idx="10">
                  <c:v>1286</c:v>
                </c:pt>
                <c:pt idx="11">
                  <c:v>1872</c:v>
                </c:pt>
                <c:pt idx="12">
                  <c:v>610</c:v>
                </c:pt>
                <c:pt idx="13">
                  <c:v>835</c:v>
                </c:pt>
                <c:pt idx="14">
                  <c:v>550</c:v>
                </c:pt>
                <c:pt idx="15">
                  <c:v>1901</c:v>
                </c:pt>
                <c:pt idx="16">
                  <c:v>2028</c:v>
                </c:pt>
                <c:pt idx="17">
                  <c:v>1014</c:v>
                </c:pt>
                <c:pt idx="18">
                  <c:v>1020</c:v>
                </c:pt>
                <c:pt idx="19">
                  <c:v>1495</c:v>
                </c:pt>
                <c:pt idx="20">
                  <c:v>611</c:v>
                </c:pt>
                <c:pt idx="21">
                  <c:v>1031</c:v>
                </c:pt>
                <c:pt idx="22">
                  <c:v>494</c:v>
                </c:pt>
                <c:pt idx="23">
                  <c:v>1025</c:v>
                </c:pt>
                <c:pt idx="24">
                  <c:v>1572</c:v>
                </c:pt>
                <c:pt idx="25">
                  <c:v>1200</c:v>
                </c:pt>
                <c:pt idx="26">
                  <c:v>2213</c:v>
                </c:pt>
                <c:pt idx="27">
                  <c:v>3251</c:v>
                </c:pt>
                <c:pt idx="28">
                  <c:v>4842</c:v>
                </c:pt>
                <c:pt idx="29">
                  <c:v>4196</c:v>
                </c:pt>
                <c:pt idx="30">
                  <c:v>4945</c:v>
                </c:pt>
                <c:pt idx="31">
                  <c:v>5821</c:v>
                </c:pt>
                <c:pt idx="32">
                  <c:v>5889</c:v>
                </c:pt>
                <c:pt idx="33">
                  <c:v>6325</c:v>
                </c:pt>
                <c:pt idx="34">
                  <c:v>5637</c:v>
                </c:pt>
                <c:pt idx="35">
                  <c:v>7571</c:v>
                </c:pt>
                <c:pt idx="36">
                  <c:v>6053</c:v>
                </c:pt>
                <c:pt idx="37">
                  <c:v>5262</c:v>
                </c:pt>
                <c:pt idx="38">
                  <c:v>5017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25696"/>
        <c:axId val="135337088"/>
      </c:barChart>
      <c:catAx>
        <c:axId val="13492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35337088"/>
        <c:crosses val="autoZero"/>
        <c:auto val="1"/>
        <c:lblAlgn val="ctr"/>
        <c:lblOffset val="100"/>
        <c:noMultiLvlLbl val="0"/>
      </c:catAx>
      <c:valAx>
        <c:axId val="13533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3492569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NL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Ringmus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Data!$C$1:$AN$1</c:f>
              <c:strCache>
                <c:ptCount val="38"/>
                <c:pt idx="0">
                  <c:v>77-78</c:v>
                </c:pt>
                <c:pt idx="1">
                  <c:v>78-79</c:v>
                </c:pt>
                <c:pt idx="2">
                  <c:v>79-80</c:v>
                </c:pt>
                <c:pt idx="3">
                  <c:v>80-81</c:v>
                </c:pt>
                <c:pt idx="4">
                  <c:v>81-82</c:v>
                </c:pt>
                <c:pt idx="5">
                  <c:v>82-83</c:v>
                </c:pt>
                <c:pt idx="6">
                  <c:v>83-84</c:v>
                </c:pt>
                <c:pt idx="7">
                  <c:v>84-85</c:v>
                </c:pt>
                <c:pt idx="8">
                  <c:v>85-86</c:v>
                </c:pt>
                <c:pt idx="9">
                  <c:v>86-87</c:v>
                </c:pt>
                <c:pt idx="10">
                  <c:v>87-88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</c:strCache>
            </c:strRef>
          </c:cat>
          <c:val>
            <c:numRef>
              <c:f>Data!$C$107:$AN$107</c:f>
              <c:numCache>
                <c:formatCode>General</c:formatCode>
                <c:ptCount val="38"/>
                <c:pt idx="0">
                  <c:v>106</c:v>
                </c:pt>
                <c:pt idx="1">
                  <c:v>156</c:v>
                </c:pt>
                <c:pt idx="2">
                  <c:v>70</c:v>
                </c:pt>
                <c:pt idx="3">
                  <c:v>155</c:v>
                </c:pt>
                <c:pt idx="4">
                  <c:v>114</c:v>
                </c:pt>
                <c:pt idx="5">
                  <c:v>164</c:v>
                </c:pt>
                <c:pt idx="6">
                  <c:v>79</c:v>
                </c:pt>
                <c:pt idx="7">
                  <c:v>119</c:v>
                </c:pt>
                <c:pt idx="8">
                  <c:v>67</c:v>
                </c:pt>
                <c:pt idx="9">
                  <c:v>90</c:v>
                </c:pt>
                <c:pt idx="10">
                  <c:v>141</c:v>
                </c:pt>
                <c:pt idx="11">
                  <c:v>59</c:v>
                </c:pt>
                <c:pt idx="12">
                  <c:v>184</c:v>
                </c:pt>
                <c:pt idx="13">
                  <c:v>84</c:v>
                </c:pt>
                <c:pt idx="14">
                  <c:v>137</c:v>
                </c:pt>
                <c:pt idx="15">
                  <c:v>123</c:v>
                </c:pt>
                <c:pt idx="16">
                  <c:v>92</c:v>
                </c:pt>
                <c:pt idx="17">
                  <c:v>125</c:v>
                </c:pt>
                <c:pt idx="18">
                  <c:v>133</c:v>
                </c:pt>
                <c:pt idx="19">
                  <c:v>89</c:v>
                </c:pt>
                <c:pt idx="20">
                  <c:v>115</c:v>
                </c:pt>
                <c:pt idx="21">
                  <c:v>41</c:v>
                </c:pt>
                <c:pt idx="22">
                  <c:v>59</c:v>
                </c:pt>
                <c:pt idx="23">
                  <c:v>65</c:v>
                </c:pt>
                <c:pt idx="24">
                  <c:v>34</c:v>
                </c:pt>
                <c:pt idx="25">
                  <c:v>93</c:v>
                </c:pt>
                <c:pt idx="26">
                  <c:v>160</c:v>
                </c:pt>
                <c:pt idx="27">
                  <c:v>89</c:v>
                </c:pt>
                <c:pt idx="28">
                  <c:v>155</c:v>
                </c:pt>
                <c:pt idx="29">
                  <c:v>111</c:v>
                </c:pt>
                <c:pt idx="30">
                  <c:v>30</c:v>
                </c:pt>
                <c:pt idx="31">
                  <c:v>63</c:v>
                </c:pt>
                <c:pt idx="32">
                  <c:v>30</c:v>
                </c:pt>
                <c:pt idx="33">
                  <c:v>45</c:v>
                </c:pt>
                <c:pt idx="34">
                  <c:v>84</c:v>
                </c:pt>
                <c:pt idx="35">
                  <c:v>52</c:v>
                </c:pt>
                <c:pt idx="36">
                  <c:v>20</c:v>
                </c:pt>
                <c:pt idx="3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240256"/>
        <c:axId val="150675456"/>
      </c:barChart>
      <c:catAx>
        <c:axId val="15024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 baseline="0"/>
            </a:pPr>
            <a:endParaRPr lang="nl-NL"/>
          </a:p>
        </c:txPr>
        <c:crossAx val="150675456"/>
        <c:crosses val="autoZero"/>
        <c:auto val="1"/>
        <c:lblAlgn val="ctr"/>
        <c:lblOffset val="100"/>
        <c:noMultiLvlLbl val="0"/>
      </c:catAx>
      <c:valAx>
        <c:axId val="15067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24025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ROODBORST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Data!$B$51:$AN$51</c:f>
              <c:numCache>
                <c:formatCode>General</c:formatCode>
                <c:ptCount val="39"/>
                <c:pt idx="0">
                  <c:v>1</c:v>
                </c:pt>
                <c:pt idx="1">
                  <c:v>15</c:v>
                </c:pt>
                <c:pt idx="2">
                  <c:v>30</c:v>
                </c:pt>
                <c:pt idx="3">
                  <c:v>23</c:v>
                </c:pt>
                <c:pt idx="4">
                  <c:v>46</c:v>
                </c:pt>
                <c:pt idx="5">
                  <c:v>30</c:v>
                </c:pt>
                <c:pt idx="6">
                  <c:v>24</c:v>
                </c:pt>
                <c:pt idx="7">
                  <c:v>27</c:v>
                </c:pt>
                <c:pt idx="8">
                  <c:v>32</c:v>
                </c:pt>
                <c:pt idx="9">
                  <c:v>43</c:v>
                </c:pt>
                <c:pt idx="10">
                  <c:v>23</c:v>
                </c:pt>
                <c:pt idx="11">
                  <c:v>31</c:v>
                </c:pt>
                <c:pt idx="12">
                  <c:v>32</c:v>
                </c:pt>
                <c:pt idx="13">
                  <c:v>22</c:v>
                </c:pt>
                <c:pt idx="14">
                  <c:v>6</c:v>
                </c:pt>
                <c:pt idx="15">
                  <c:v>45</c:v>
                </c:pt>
                <c:pt idx="16">
                  <c:v>24</c:v>
                </c:pt>
                <c:pt idx="17">
                  <c:v>31</c:v>
                </c:pt>
                <c:pt idx="18">
                  <c:v>36</c:v>
                </c:pt>
                <c:pt idx="19">
                  <c:v>23</c:v>
                </c:pt>
                <c:pt idx="20">
                  <c:v>29</c:v>
                </c:pt>
                <c:pt idx="21">
                  <c:v>52</c:v>
                </c:pt>
                <c:pt idx="22">
                  <c:v>22</c:v>
                </c:pt>
                <c:pt idx="23">
                  <c:v>57</c:v>
                </c:pt>
                <c:pt idx="24">
                  <c:v>55</c:v>
                </c:pt>
                <c:pt idx="25">
                  <c:v>46</c:v>
                </c:pt>
                <c:pt idx="26">
                  <c:v>233</c:v>
                </c:pt>
                <c:pt idx="27">
                  <c:v>254</c:v>
                </c:pt>
                <c:pt idx="28">
                  <c:v>230</c:v>
                </c:pt>
                <c:pt idx="29">
                  <c:v>261</c:v>
                </c:pt>
                <c:pt idx="30">
                  <c:v>333</c:v>
                </c:pt>
                <c:pt idx="31">
                  <c:v>319</c:v>
                </c:pt>
                <c:pt idx="32">
                  <c:v>332</c:v>
                </c:pt>
                <c:pt idx="33">
                  <c:v>353</c:v>
                </c:pt>
                <c:pt idx="34">
                  <c:v>396</c:v>
                </c:pt>
                <c:pt idx="35">
                  <c:v>438</c:v>
                </c:pt>
                <c:pt idx="36">
                  <c:v>426</c:v>
                </c:pt>
                <c:pt idx="37">
                  <c:v>471</c:v>
                </c:pt>
                <c:pt idx="38">
                  <c:v>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53280"/>
        <c:axId val="150754816"/>
      </c:barChart>
      <c:catAx>
        <c:axId val="150753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754816"/>
        <c:crosses val="autoZero"/>
        <c:auto val="1"/>
        <c:lblAlgn val="ctr"/>
        <c:lblOffset val="100"/>
        <c:noMultiLvlLbl val="0"/>
      </c:catAx>
      <c:valAx>
        <c:axId val="15075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75328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NL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SIJS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Data!$B$114:$AN$114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49</c:v>
                </c:pt>
                <c:pt idx="4">
                  <c:v>58</c:v>
                </c:pt>
                <c:pt idx="5">
                  <c:v>20</c:v>
                </c:pt>
                <c:pt idx="6">
                  <c:v>3</c:v>
                </c:pt>
                <c:pt idx="7">
                  <c:v>12</c:v>
                </c:pt>
                <c:pt idx="8">
                  <c:v>19</c:v>
                </c:pt>
                <c:pt idx="9">
                  <c:v>36</c:v>
                </c:pt>
                <c:pt idx="10">
                  <c:v>10</c:v>
                </c:pt>
                <c:pt idx="11">
                  <c:v>9</c:v>
                </c:pt>
                <c:pt idx="12">
                  <c:v>31</c:v>
                </c:pt>
                <c:pt idx="13">
                  <c:v>17</c:v>
                </c:pt>
                <c:pt idx="14">
                  <c:v>5</c:v>
                </c:pt>
                <c:pt idx="15">
                  <c:v>8</c:v>
                </c:pt>
                <c:pt idx="16">
                  <c:v>9</c:v>
                </c:pt>
                <c:pt idx="17">
                  <c:v>1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9</c:v>
                </c:pt>
                <c:pt idx="23">
                  <c:v>3</c:v>
                </c:pt>
                <c:pt idx="24">
                  <c:v>14</c:v>
                </c:pt>
                <c:pt idx="25">
                  <c:v>39</c:v>
                </c:pt>
                <c:pt idx="26">
                  <c:v>7</c:v>
                </c:pt>
                <c:pt idx="27">
                  <c:v>116</c:v>
                </c:pt>
                <c:pt idx="28">
                  <c:v>4</c:v>
                </c:pt>
                <c:pt idx="29">
                  <c:v>221</c:v>
                </c:pt>
                <c:pt idx="31">
                  <c:v>21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48</c:v>
                </c:pt>
                <c:pt idx="3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87584"/>
        <c:axId val="150789120"/>
      </c:barChart>
      <c:catAx>
        <c:axId val="150787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789120"/>
        <c:crosses val="autoZero"/>
        <c:auto val="1"/>
        <c:lblAlgn val="ctr"/>
        <c:lblOffset val="100"/>
        <c:noMultiLvlLbl val="0"/>
      </c:catAx>
      <c:valAx>
        <c:axId val="15078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78758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Tjiftjaf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Data!$B$78:$AN$78</c:f>
              <c:numCache>
                <c:formatCode>General</c:formatCode>
                <c:ptCount val="39"/>
                <c:pt idx="0">
                  <c:v>0</c:v>
                </c:pt>
                <c:pt idx="1">
                  <c:v>19</c:v>
                </c:pt>
                <c:pt idx="2">
                  <c:v>73</c:v>
                </c:pt>
                <c:pt idx="3">
                  <c:v>85</c:v>
                </c:pt>
                <c:pt idx="4">
                  <c:v>159</c:v>
                </c:pt>
                <c:pt idx="5">
                  <c:v>35</c:v>
                </c:pt>
                <c:pt idx="6">
                  <c:v>74</c:v>
                </c:pt>
                <c:pt idx="7">
                  <c:v>48</c:v>
                </c:pt>
                <c:pt idx="8">
                  <c:v>91</c:v>
                </c:pt>
                <c:pt idx="9">
                  <c:v>50</c:v>
                </c:pt>
                <c:pt idx="10">
                  <c:v>47</c:v>
                </c:pt>
                <c:pt idx="11">
                  <c:v>42</c:v>
                </c:pt>
                <c:pt idx="12">
                  <c:v>17</c:v>
                </c:pt>
                <c:pt idx="13">
                  <c:v>48</c:v>
                </c:pt>
                <c:pt idx="14">
                  <c:v>19</c:v>
                </c:pt>
                <c:pt idx="15">
                  <c:v>177</c:v>
                </c:pt>
                <c:pt idx="16">
                  <c:v>112</c:v>
                </c:pt>
                <c:pt idx="17">
                  <c:v>41</c:v>
                </c:pt>
                <c:pt idx="18">
                  <c:v>26</c:v>
                </c:pt>
                <c:pt idx="19">
                  <c:v>54</c:v>
                </c:pt>
                <c:pt idx="20">
                  <c:v>23</c:v>
                </c:pt>
                <c:pt idx="21">
                  <c:v>115</c:v>
                </c:pt>
                <c:pt idx="22">
                  <c:v>32</c:v>
                </c:pt>
                <c:pt idx="23">
                  <c:v>92</c:v>
                </c:pt>
                <c:pt idx="24">
                  <c:v>98</c:v>
                </c:pt>
                <c:pt idx="25">
                  <c:v>60</c:v>
                </c:pt>
                <c:pt idx="26">
                  <c:v>141</c:v>
                </c:pt>
                <c:pt idx="27">
                  <c:v>338</c:v>
                </c:pt>
                <c:pt idx="28">
                  <c:v>208</c:v>
                </c:pt>
                <c:pt idx="29">
                  <c:v>306</c:v>
                </c:pt>
                <c:pt idx="30">
                  <c:v>243</c:v>
                </c:pt>
                <c:pt idx="31">
                  <c:v>278</c:v>
                </c:pt>
                <c:pt idx="32">
                  <c:v>422</c:v>
                </c:pt>
                <c:pt idx="33">
                  <c:v>415</c:v>
                </c:pt>
                <c:pt idx="34">
                  <c:v>347</c:v>
                </c:pt>
                <c:pt idx="35">
                  <c:v>368</c:v>
                </c:pt>
                <c:pt idx="36">
                  <c:v>295</c:v>
                </c:pt>
                <c:pt idx="37">
                  <c:v>453</c:v>
                </c:pt>
                <c:pt idx="38">
                  <c:v>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03808"/>
        <c:axId val="150921984"/>
      </c:barChart>
      <c:catAx>
        <c:axId val="150903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050" b="1"/>
            </a:pPr>
            <a:endParaRPr lang="nl-NL"/>
          </a:p>
        </c:txPr>
        <c:crossAx val="150921984"/>
        <c:crosses val="autoZero"/>
        <c:auto val="1"/>
        <c:lblAlgn val="ctr"/>
        <c:lblOffset val="100"/>
        <c:noMultiLvlLbl val="0"/>
      </c:catAx>
      <c:valAx>
        <c:axId val="1509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903808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TUINFLUITER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Data!$B$75:$AN$75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10">
                  <c:v>3</c:v>
                </c:pt>
                <c:pt idx="11">
                  <c:v>2</c:v>
                </c:pt>
                <c:pt idx="13">
                  <c:v>2</c:v>
                </c:pt>
                <c:pt idx="15">
                  <c:v>5</c:v>
                </c:pt>
                <c:pt idx="16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19</c:v>
                </c:pt>
                <c:pt idx="27">
                  <c:v>79</c:v>
                </c:pt>
                <c:pt idx="28">
                  <c:v>59</c:v>
                </c:pt>
                <c:pt idx="29">
                  <c:v>95</c:v>
                </c:pt>
                <c:pt idx="30">
                  <c:v>77</c:v>
                </c:pt>
                <c:pt idx="31">
                  <c:v>103</c:v>
                </c:pt>
                <c:pt idx="32">
                  <c:v>188</c:v>
                </c:pt>
                <c:pt idx="33">
                  <c:v>113</c:v>
                </c:pt>
                <c:pt idx="34">
                  <c:v>169</c:v>
                </c:pt>
                <c:pt idx="35">
                  <c:v>147</c:v>
                </c:pt>
                <c:pt idx="36">
                  <c:v>104</c:v>
                </c:pt>
                <c:pt idx="37">
                  <c:v>87</c:v>
                </c:pt>
                <c:pt idx="3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67040"/>
        <c:axId val="150968576"/>
      </c:barChart>
      <c:catAx>
        <c:axId val="150967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968576"/>
        <c:crosses val="autoZero"/>
        <c:auto val="1"/>
        <c:lblAlgn val="ctr"/>
        <c:lblOffset val="100"/>
        <c:noMultiLvlLbl val="0"/>
      </c:catAx>
      <c:valAx>
        <c:axId val="150968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96704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VELDLEEUWERIK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Data!$B$38:$AN$38</c:f>
              <c:numCache>
                <c:formatCode>General</c:formatCode>
                <c:ptCount val="39"/>
                <c:pt idx="0">
                  <c:v>297</c:v>
                </c:pt>
                <c:pt idx="1">
                  <c:v>327</c:v>
                </c:pt>
                <c:pt idx="2">
                  <c:v>390</c:v>
                </c:pt>
                <c:pt idx="3">
                  <c:v>132</c:v>
                </c:pt>
                <c:pt idx="4">
                  <c:v>93</c:v>
                </c:pt>
                <c:pt idx="5">
                  <c:v>32</c:v>
                </c:pt>
                <c:pt idx="6">
                  <c:v>44</c:v>
                </c:pt>
                <c:pt idx="7">
                  <c:v>89</c:v>
                </c:pt>
                <c:pt idx="8">
                  <c:v>58</c:v>
                </c:pt>
                <c:pt idx="9">
                  <c:v>237</c:v>
                </c:pt>
                <c:pt idx="10">
                  <c:v>85</c:v>
                </c:pt>
                <c:pt idx="11">
                  <c:v>202</c:v>
                </c:pt>
                <c:pt idx="12">
                  <c:v>140</c:v>
                </c:pt>
                <c:pt idx="13">
                  <c:v>80</c:v>
                </c:pt>
                <c:pt idx="14">
                  <c:v>112</c:v>
                </c:pt>
                <c:pt idx="15">
                  <c:v>106</c:v>
                </c:pt>
                <c:pt idx="16">
                  <c:v>179</c:v>
                </c:pt>
                <c:pt idx="17">
                  <c:v>104</c:v>
                </c:pt>
                <c:pt idx="18">
                  <c:v>129</c:v>
                </c:pt>
                <c:pt idx="19">
                  <c:v>133</c:v>
                </c:pt>
                <c:pt idx="20">
                  <c:v>47</c:v>
                </c:pt>
                <c:pt idx="21">
                  <c:v>54</c:v>
                </c:pt>
                <c:pt idx="22">
                  <c:v>3</c:v>
                </c:pt>
                <c:pt idx="23">
                  <c:v>73</c:v>
                </c:pt>
                <c:pt idx="24">
                  <c:v>11</c:v>
                </c:pt>
                <c:pt idx="25">
                  <c:v>15</c:v>
                </c:pt>
                <c:pt idx="26">
                  <c:v>23</c:v>
                </c:pt>
                <c:pt idx="27">
                  <c:v>5</c:v>
                </c:pt>
                <c:pt idx="28">
                  <c:v>21</c:v>
                </c:pt>
                <c:pt idx="29">
                  <c:v>29</c:v>
                </c:pt>
                <c:pt idx="30">
                  <c:v>11</c:v>
                </c:pt>
                <c:pt idx="31">
                  <c:v>6</c:v>
                </c:pt>
                <c:pt idx="32">
                  <c:v>16</c:v>
                </c:pt>
                <c:pt idx="33">
                  <c:v>11</c:v>
                </c:pt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32384"/>
        <c:axId val="150434176"/>
      </c:barChart>
      <c:catAx>
        <c:axId val="15043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 baseline="0"/>
            </a:pPr>
            <a:endParaRPr lang="nl-NL"/>
          </a:p>
        </c:txPr>
        <c:crossAx val="150434176"/>
        <c:crosses val="autoZero"/>
        <c:auto val="1"/>
        <c:lblAlgn val="ctr"/>
        <c:lblOffset val="100"/>
        <c:noMultiLvlLbl val="0"/>
      </c:catAx>
      <c:valAx>
        <c:axId val="1504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43238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NL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Vink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Data!$B$108:$AN$108</c:f>
              <c:numCache>
                <c:formatCode>General</c:formatCode>
                <c:ptCount val="39"/>
                <c:pt idx="0">
                  <c:v>127</c:v>
                </c:pt>
                <c:pt idx="1">
                  <c:v>145</c:v>
                </c:pt>
                <c:pt idx="2">
                  <c:v>277</c:v>
                </c:pt>
                <c:pt idx="3">
                  <c:v>86</c:v>
                </c:pt>
                <c:pt idx="4">
                  <c:v>158</c:v>
                </c:pt>
                <c:pt idx="5">
                  <c:v>157</c:v>
                </c:pt>
                <c:pt idx="6">
                  <c:v>161</c:v>
                </c:pt>
                <c:pt idx="7">
                  <c:v>327</c:v>
                </c:pt>
                <c:pt idx="8">
                  <c:v>168</c:v>
                </c:pt>
                <c:pt idx="9">
                  <c:v>166</c:v>
                </c:pt>
                <c:pt idx="10">
                  <c:v>64</c:v>
                </c:pt>
                <c:pt idx="11">
                  <c:v>61</c:v>
                </c:pt>
                <c:pt idx="12">
                  <c:v>17</c:v>
                </c:pt>
                <c:pt idx="13">
                  <c:v>34</c:v>
                </c:pt>
                <c:pt idx="14">
                  <c:v>55</c:v>
                </c:pt>
                <c:pt idx="15">
                  <c:v>138</c:v>
                </c:pt>
                <c:pt idx="16">
                  <c:v>23</c:v>
                </c:pt>
                <c:pt idx="17">
                  <c:v>19</c:v>
                </c:pt>
                <c:pt idx="18">
                  <c:v>14</c:v>
                </c:pt>
                <c:pt idx="19">
                  <c:v>25</c:v>
                </c:pt>
                <c:pt idx="20">
                  <c:v>39</c:v>
                </c:pt>
                <c:pt idx="21">
                  <c:v>99</c:v>
                </c:pt>
                <c:pt idx="22">
                  <c:v>31</c:v>
                </c:pt>
                <c:pt idx="23">
                  <c:v>51</c:v>
                </c:pt>
                <c:pt idx="24">
                  <c:v>112</c:v>
                </c:pt>
                <c:pt idx="25">
                  <c:v>92</c:v>
                </c:pt>
                <c:pt idx="26">
                  <c:v>287</c:v>
                </c:pt>
                <c:pt idx="27">
                  <c:v>158</c:v>
                </c:pt>
                <c:pt idx="28">
                  <c:v>176</c:v>
                </c:pt>
                <c:pt idx="29">
                  <c:v>342</c:v>
                </c:pt>
                <c:pt idx="30">
                  <c:v>127</c:v>
                </c:pt>
                <c:pt idx="31">
                  <c:v>168</c:v>
                </c:pt>
                <c:pt idx="32">
                  <c:v>176</c:v>
                </c:pt>
                <c:pt idx="33">
                  <c:v>114</c:v>
                </c:pt>
                <c:pt idx="34">
                  <c:v>190</c:v>
                </c:pt>
                <c:pt idx="35">
                  <c:v>111</c:v>
                </c:pt>
                <c:pt idx="36">
                  <c:v>217</c:v>
                </c:pt>
                <c:pt idx="37">
                  <c:v>73</c:v>
                </c:pt>
                <c:pt idx="3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62848"/>
        <c:axId val="150464384"/>
      </c:barChart>
      <c:catAx>
        <c:axId val="150462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464384"/>
        <c:crosses val="autoZero"/>
        <c:auto val="1"/>
        <c:lblAlgn val="ctr"/>
        <c:lblOffset val="100"/>
        <c:noMultiLvlLbl val="0"/>
      </c:catAx>
      <c:valAx>
        <c:axId val="15046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462848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Waterral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Data!$B$14:$AN$14</c:f>
              <c:numCache>
                <c:formatCode>General</c:formatCode>
                <c:ptCount val="39"/>
                <c:pt idx="0">
                  <c:v>0</c:v>
                </c:pt>
                <c:pt idx="27">
                  <c:v>1</c:v>
                </c:pt>
                <c:pt idx="37">
                  <c:v>31</c:v>
                </c:pt>
                <c:pt idx="38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7424"/>
        <c:axId val="151448960"/>
      </c:barChart>
      <c:catAx>
        <c:axId val="151447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 anchor="b" anchorCtr="1"/>
          <a:lstStyle/>
          <a:p>
            <a:pPr>
              <a:defRPr b="1"/>
            </a:pPr>
            <a:endParaRPr lang="nl-NL"/>
          </a:p>
        </c:txPr>
        <c:crossAx val="151448960"/>
        <c:crosses val="autoZero"/>
        <c:auto val="1"/>
        <c:lblAlgn val="ctr"/>
        <c:lblOffset val="100"/>
        <c:noMultiLvlLbl val="0"/>
      </c:catAx>
      <c:valAx>
        <c:axId val="15144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144742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Zwarte Mees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Data!$B$92:$AN$92</c:f>
              <c:numCache>
                <c:formatCode>General</c:formatCode>
                <c:ptCount val="39"/>
                <c:pt idx="0">
                  <c:v>0</c:v>
                </c:pt>
                <c:pt idx="9">
                  <c:v>4</c:v>
                </c:pt>
                <c:pt idx="13">
                  <c:v>2</c:v>
                </c:pt>
                <c:pt idx="14">
                  <c:v>1</c:v>
                </c:pt>
                <c:pt idx="16">
                  <c:v>4</c:v>
                </c:pt>
                <c:pt idx="17">
                  <c:v>2</c:v>
                </c:pt>
                <c:pt idx="20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12</c:v>
                </c:pt>
                <c:pt idx="29">
                  <c:v>9</c:v>
                </c:pt>
                <c:pt idx="30">
                  <c:v>17</c:v>
                </c:pt>
                <c:pt idx="31">
                  <c:v>23</c:v>
                </c:pt>
                <c:pt idx="32">
                  <c:v>6</c:v>
                </c:pt>
                <c:pt idx="33">
                  <c:v>17</c:v>
                </c:pt>
                <c:pt idx="34">
                  <c:v>4</c:v>
                </c:pt>
                <c:pt idx="35">
                  <c:v>10</c:v>
                </c:pt>
                <c:pt idx="36">
                  <c:v>37</c:v>
                </c:pt>
                <c:pt idx="37">
                  <c:v>18</c:v>
                </c:pt>
                <c:pt idx="3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73536"/>
        <c:axId val="151491712"/>
      </c:barChart>
      <c:catAx>
        <c:axId val="15147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1491712"/>
        <c:crosses val="autoZero"/>
        <c:auto val="1"/>
        <c:lblAlgn val="ctr"/>
        <c:lblOffset val="100"/>
        <c:noMultiLvlLbl val="0"/>
      </c:catAx>
      <c:valAx>
        <c:axId val="1514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1473536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ZWARTKOP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Data!$B$76:$AN$76</c:f>
              <c:numCache>
                <c:formatCode>General</c:formatCode>
                <c:ptCount val="39"/>
                <c:pt idx="0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13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19</c:v>
                </c:pt>
                <c:pt idx="16">
                  <c:v>17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5</c:v>
                </c:pt>
                <c:pt idx="21">
                  <c:v>30</c:v>
                </c:pt>
                <c:pt idx="22">
                  <c:v>12</c:v>
                </c:pt>
                <c:pt idx="23">
                  <c:v>32</c:v>
                </c:pt>
                <c:pt idx="24">
                  <c:v>33</c:v>
                </c:pt>
                <c:pt idx="25">
                  <c:v>26</c:v>
                </c:pt>
                <c:pt idx="26">
                  <c:v>371</c:v>
                </c:pt>
                <c:pt idx="27">
                  <c:v>665</c:v>
                </c:pt>
                <c:pt idx="28">
                  <c:v>811</c:v>
                </c:pt>
                <c:pt idx="29">
                  <c:v>889</c:v>
                </c:pt>
                <c:pt idx="30">
                  <c:v>945</c:v>
                </c:pt>
                <c:pt idx="31">
                  <c:v>1238</c:v>
                </c:pt>
                <c:pt idx="32">
                  <c:v>1899</c:v>
                </c:pt>
                <c:pt idx="33">
                  <c:v>1271</c:v>
                </c:pt>
                <c:pt idx="34">
                  <c:v>1876</c:v>
                </c:pt>
                <c:pt idx="35">
                  <c:v>1661</c:v>
                </c:pt>
                <c:pt idx="36">
                  <c:v>1371</c:v>
                </c:pt>
                <c:pt idx="37">
                  <c:v>1867</c:v>
                </c:pt>
                <c:pt idx="38">
                  <c:v>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53152"/>
        <c:axId val="151554688"/>
      </c:barChart>
      <c:catAx>
        <c:axId val="15155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1554688"/>
        <c:crosses val="autoZero"/>
        <c:auto val="1"/>
        <c:lblAlgn val="ctr"/>
        <c:lblOffset val="100"/>
        <c:noMultiLvlLbl val="0"/>
      </c:catAx>
      <c:valAx>
        <c:axId val="1515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1553152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SOORTEN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Data!$B$129:$AN$129</c:f>
              <c:numCache>
                <c:formatCode>General</c:formatCode>
                <c:ptCount val="39"/>
                <c:pt idx="0">
                  <c:v>27</c:v>
                </c:pt>
                <c:pt idx="1">
                  <c:v>48</c:v>
                </c:pt>
                <c:pt idx="2">
                  <c:v>48</c:v>
                </c:pt>
                <c:pt idx="3">
                  <c:v>50</c:v>
                </c:pt>
                <c:pt idx="4">
                  <c:v>54</c:v>
                </c:pt>
                <c:pt idx="5">
                  <c:v>63</c:v>
                </c:pt>
                <c:pt idx="6">
                  <c:v>51</c:v>
                </c:pt>
                <c:pt idx="7">
                  <c:v>48</c:v>
                </c:pt>
                <c:pt idx="8">
                  <c:v>56</c:v>
                </c:pt>
                <c:pt idx="9">
                  <c:v>62</c:v>
                </c:pt>
                <c:pt idx="10">
                  <c:v>46</c:v>
                </c:pt>
                <c:pt idx="11">
                  <c:v>48</c:v>
                </c:pt>
                <c:pt idx="12">
                  <c:v>39</c:v>
                </c:pt>
                <c:pt idx="13">
                  <c:v>39</c:v>
                </c:pt>
                <c:pt idx="14">
                  <c:v>34</c:v>
                </c:pt>
                <c:pt idx="15">
                  <c:v>45</c:v>
                </c:pt>
                <c:pt idx="16">
                  <c:v>52</c:v>
                </c:pt>
                <c:pt idx="17">
                  <c:v>45</c:v>
                </c:pt>
                <c:pt idx="18">
                  <c:v>41</c:v>
                </c:pt>
                <c:pt idx="19">
                  <c:v>53</c:v>
                </c:pt>
                <c:pt idx="20">
                  <c:v>54</c:v>
                </c:pt>
                <c:pt idx="21">
                  <c:v>56</c:v>
                </c:pt>
                <c:pt idx="22">
                  <c:v>41</c:v>
                </c:pt>
                <c:pt idx="23">
                  <c:v>45</c:v>
                </c:pt>
                <c:pt idx="24">
                  <c:v>52</c:v>
                </c:pt>
                <c:pt idx="25">
                  <c:v>39</c:v>
                </c:pt>
                <c:pt idx="26">
                  <c:v>51</c:v>
                </c:pt>
                <c:pt idx="27">
                  <c:v>51</c:v>
                </c:pt>
                <c:pt idx="28">
                  <c:v>60</c:v>
                </c:pt>
                <c:pt idx="29">
                  <c:v>59</c:v>
                </c:pt>
                <c:pt idx="30">
                  <c:v>56</c:v>
                </c:pt>
                <c:pt idx="31">
                  <c:v>60</c:v>
                </c:pt>
                <c:pt idx="32">
                  <c:v>71</c:v>
                </c:pt>
                <c:pt idx="33">
                  <c:v>66</c:v>
                </c:pt>
                <c:pt idx="34">
                  <c:v>60</c:v>
                </c:pt>
                <c:pt idx="35">
                  <c:v>67</c:v>
                </c:pt>
                <c:pt idx="36">
                  <c:v>64</c:v>
                </c:pt>
                <c:pt idx="37">
                  <c:v>61</c:v>
                </c:pt>
                <c:pt idx="3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86240"/>
        <c:axId val="135387776"/>
      </c:barChart>
      <c:catAx>
        <c:axId val="13538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35387776"/>
        <c:crosses val="autoZero"/>
        <c:auto val="1"/>
        <c:lblAlgn val="ctr"/>
        <c:lblOffset val="100"/>
        <c:noMultiLvlLbl val="0"/>
      </c:catAx>
      <c:valAx>
        <c:axId val="13538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38624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b="1"/>
      </a:pPr>
      <a:endParaRPr lang="nl-N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60697204004291E-2"/>
          <c:y val="0.10464185397877897"/>
          <c:w val="0.94268928914598205"/>
          <c:h val="0.8156033127438017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Data!$C$83:$AN$83</c:f>
              <c:numCache>
                <c:formatCode>General</c:formatCode>
                <c:ptCount val="38"/>
                <c:pt idx="0">
                  <c:v>2</c:v>
                </c:pt>
                <c:pt idx="1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8">
                  <c:v>8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12</c:v>
                </c:pt>
                <c:pt idx="14">
                  <c:v>7</c:v>
                </c:pt>
                <c:pt idx="15">
                  <c:v>11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15</c:v>
                </c:pt>
                <c:pt idx="23">
                  <c:v>5</c:v>
                </c:pt>
                <c:pt idx="25">
                  <c:v>14</c:v>
                </c:pt>
                <c:pt idx="26">
                  <c:v>21</c:v>
                </c:pt>
                <c:pt idx="27">
                  <c:v>89</c:v>
                </c:pt>
                <c:pt idx="28">
                  <c:v>12</c:v>
                </c:pt>
                <c:pt idx="29">
                  <c:v>42</c:v>
                </c:pt>
                <c:pt idx="30">
                  <c:v>45</c:v>
                </c:pt>
                <c:pt idx="31">
                  <c:v>18</c:v>
                </c:pt>
                <c:pt idx="32">
                  <c:v>32</c:v>
                </c:pt>
                <c:pt idx="33">
                  <c:v>7</c:v>
                </c:pt>
                <c:pt idx="34">
                  <c:v>25</c:v>
                </c:pt>
                <c:pt idx="35">
                  <c:v>14</c:v>
                </c:pt>
                <c:pt idx="36">
                  <c:v>80</c:v>
                </c:pt>
                <c:pt idx="3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887488"/>
        <c:axId val="135913856"/>
      </c:barChart>
      <c:catAx>
        <c:axId val="135887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35913856"/>
        <c:crosses val="autoZero"/>
        <c:auto val="1"/>
        <c:lblAlgn val="ctr"/>
        <c:lblOffset val="100"/>
        <c:noMultiLvlLbl val="0"/>
      </c:catAx>
      <c:valAx>
        <c:axId val="1359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35887488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GRASPIEPER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Data!$B$42:$AN$42</c:f>
              <c:numCache>
                <c:formatCode>General</c:formatCode>
                <c:ptCount val="39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  <c:pt idx="4">
                  <c:v>342</c:v>
                </c:pt>
                <c:pt idx="5">
                  <c:v>336</c:v>
                </c:pt>
                <c:pt idx="6">
                  <c:v>69</c:v>
                </c:pt>
                <c:pt idx="7">
                  <c:v>68</c:v>
                </c:pt>
                <c:pt idx="8">
                  <c:v>187</c:v>
                </c:pt>
                <c:pt idx="9">
                  <c:v>231</c:v>
                </c:pt>
                <c:pt idx="10">
                  <c:v>270</c:v>
                </c:pt>
                <c:pt idx="11">
                  <c:v>514</c:v>
                </c:pt>
                <c:pt idx="12">
                  <c:v>65</c:v>
                </c:pt>
                <c:pt idx="13">
                  <c:v>24</c:v>
                </c:pt>
                <c:pt idx="14">
                  <c:v>27</c:v>
                </c:pt>
                <c:pt idx="15">
                  <c:v>126</c:v>
                </c:pt>
                <c:pt idx="16">
                  <c:v>227</c:v>
                </c:pt>
                <c:pt idx="17">
                  <c:v>38</c:v>
                </c:pt>
                <c:pt idx="18">
                  <c:v>174</c:v>
                </c:pt>
                <c:pt idx="19">
                  <c:v>86</c:v>
                </c:pt>
                <c:pt idx="20">
                  <c:v>18</c:v>
                </c:pt>
                <c:pt idx="21">
                  <c:v>28</c:v>
                </c:pt>
                <c:pt idx="23">
                  <c:v>35</c:v>
                </c:pt>
                <c:pt idx="24">
                  <c:v>55</c:v>
                </c:pt>
                <c:pt idx="25">
                  <c:v>7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80</c:v>
                </c:pt>
                <c:pt idx="35">
                  <c:v>49</c:v>
                </c:pt>
                <c:pt idx="36">
                  <c:v>13</c:v>
                </c:pt>
                <c:pt idx="37">
                  <c:v>19</c:v>
                </c:pt>
                <c:pt idx="3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30144"/>
        <c:axId val="150231680"/>
      </c:barChart>
      <c:catAx>
        <c:axId val="150230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231680"/>
        <c:crosses val="autoZero"/>
        <c:auto val="1"/>
        <c:lblAlgn val="ctr"/>
        <c:lblOffset val="100"/>
        <c:noMultiLvlLbl val="0"/>
      </c:catAx>
      <c:valAx>
        <c:axId val="15023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23014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766176340979484E-2"/>
          <c:y val="4.6770962840171293E-2"/>
          <c:w val="0.8658763631204575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v>Grote gele kwikstaart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Data!$B$47:$AN$47</c:f>
              <c:numCache>
                <c:formatCode>General</c:formatCode>
                <c:ptCount val="39"/>
                <c:pt idx="0">
                  <c:v>0</c:v>
                </c:pt>
                <c:pt idx="28">
                  <c:v>2</c:v>
                </c:pt>
                <c:pt idx="30">
                  <c:v>75</c:v>
                </c:pt>
                <c:pt idx="31">
                  <c:v>47</c:v>
                </c:pt>
                <c:pt idx="32">
                  <c:v>69</c:v>
                </c:pt>
                <c:pt idx="33">
                  <c:v>11</c:v>
                </c:pt>
                <c:pt idx="34">
                  <c:v>23</c:v>
                </c:pt>
                <c:pt idx="35">
                  <c:v>1</c:v>
                </c:pt>
                <c:pt idx="36">
                  <c:v>12</c:v>
                </c:pt>
                <c:pt idx="37">
                  <c:v>19</c:v>
                </c:pt>
                <c:pt idx="38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368256"/>
        <c:axId val="150369792"/>
      </c:barChart>
      <c:catAx>
        <c:axId val="150368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369792"/>
        <c:crosses val="autoZero"/>
        <c:auto val="1"/>
        <c:lblAlgn val="ctr"/>
        <c:lblOffset val="100"/>
        <c:noMultiLvlLbl val="0"/>
      </c:catAx>
      <c:valAx>
        <c:axId val="15036979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368256"/>
        <c:crosses val="autoZero"/>
        <c:crossBetween val="between"/>
        <c:majorUnit val="10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Kleine Karekiet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Kleine Katekiet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Data!$B$67:$AN$67</c:f>
              <c:numCache>
                <c:formatCode>General</c:formatCode>
                <c:ptCount val="39"/>
                <c:pt idx="0">
                  <c:v>0</c:v>
                </c:pt>
                <c:pt idx="10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1</c:v>
                </c:pt>
                <c:pt idx="26">
                  <c:v>2</c:v>
                </c:pt>
                <c:pt idx="27">
                  <c:v>118</c:v>
                </c:pt>
                <c:pt idx="28">
                  <c:v>75</c:v>
                </c:pt>
                <c:pt idx="29">
                  <c:v>165</c:v>
                </c:pt>
                <c:pt idx="30">
                  <c:v>87</c:v>
                </c:pt>
                <c:pt idx="31">
                  <c:v>131</c:v>
                </c:pt>
                <c:pt idx="32">
                  <c:v>106</c:v>
                </c:pt>
                <c:pt idx="33">
                  <c:v>91</c:v>
                </c:pt>
                <c:pt idx="34">
                  <c:v>206</c:v>
                </c:pt>
                <c:pt idx="35">
                  <c:v>146</c:v>
                </c:pt>
                <c:pt idx="36">
                  <c:v>101</c:v>
                </c:pt>
                <c:pt idx="37">
                  <c:v>70</c:v>
                </c:pt>
                <c:pt idx="38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2464"/>
        <c:axId val="150384000"/>
      </c:barChart>
      <c:catAx>
        <c:axId val="150382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384000"/>
        <c:crosses val="autoZero"/>
        <c:auto val="1"/>
        <c:lblAlgn val="ctr"/>
        <c:lblOffset val="100"/>
        <c:noMultiLvlLbl val="0"/>
      </c:catAx>
      <c:valAx>
        <c:axId val="15038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38246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KOOLMEES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Data!$B$94:$AN$94</c:f>
              <c:numCache>
                <c:formatCode>General</c:formatCode>
                <c:ptCount val="39"/>
                <c:pt idx="0">
                  <c:v>17</c:v>
                </c:pt>
                <c:pt idx="1">
                  <c:v>69</c:v>
                </c:pt>
                <c:pt idx="2">
                  <c:v>106</c:v>
                </c:pt>
                <c:pt idx="3">
                  <c:v>73</c:v>
                </c:pt>
                <c:pt idx="4">
                  <c:v>215</c:v>
                </c:pt>
                <c:pt idx="5">
                  <c:v>158</c:v>
                </c:pt>
                <c:pt idx="6">
                  <c:v>45</c:v>
                </c:pt>
                <c:pt idx="7">
                  <c:v>113</c:v>
                </c:pt>
                <c:pt idx="8">
                  <c:v>112</c:v>
                </c:pt>
                <c:pt idx="9">
                  <c:v>158</c:v>
                </c:pt>
                <c:pt idx="10">
                  <c:v>74</c:v>
                </c:pt>
                <c:pt idx="11">
                  <c:v>78</c:v>
                </c:pt>
                <c:pt idx="12">
                  <c:v>23</c:v>
                </c:pt>
                <c:pt idx="13">
                  <c:v>54</c:v>
                </c:pt>
                <c:pt idx="14">
                  <c:v>33</c:v>
                </c:pt>
                <c:pt idx="15">
                  <c:v>56</c:v>
                </c:pt>
                <c:pt idx="16">
                  <c:v>60</c:v>
                </c:pt>
                <c:pt idx="17">
                  <c:v>77</c:v>
                </c:pt>
                <c:pt idx="18">
                  <c:v>13</c:v>
                </c:pt>
                <c:pt idx="19">
                  <c:v>89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29</c:v>
                </c:pt>
                <c:pt idx="24">
                  <c:v>70</c:v>
                </c:pt>
                <c:pt idx="25">
                  <c:v>67</c:v>
                </c:pt>
                <c:pt idx="26">
                  <c:v>218</c:v>
                </c:pt>
                <c:pt idx="27">
                  <c:v>177</c:v>
                </c:pt>
                <c:pt idx="28">
                  <c:v>1086</c:v>
                </c:pt>
                <c:pt idx="29">
                  <c:v>224</c:v>
                </c:pt>
                <c:pt idx="30">
                  <c:v>875</c:v>
                </c:pt>
                <c:pt idx="31">
                  <c:v>1448</c:v>
                </c:pt>
                <c:pt idx="32">
                  <c:v>667</c:v>
                </c:pt>
                <c:pt idx="33">
                  <c:v>1440</c:v>
                </c:pt>
                <c:pt idx="34">
                  <c:v>728</c:v>
                </c:pt>
                <c:pt idx="35">
                  <c:v>2716</c:v>
                </c:pt>
                <c:pt idx="36">
                  <c:v>1781</c:v>
                </c:pt>
                <c:pt idx="37">
                  <c:v>837</c:v>
                </c:pt>
                <c:pt idx="38">
                  <c:v>1086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23264"/>
        <c:axId val="150811776"/>
      </c:barChart>
      <c:catAx>
        <c:axId val="150523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811776"/>
        <c:crosses val="autoZero"/>
        <c:auto val="1"/>
        <c:lblAlgn val="ctr"/>
        <c:lblOffset val="100"/>
        <c:noMultiLvlLbl val="0"/>
      </c:catAx>
      <c:valAx>
        <c:axId val="15081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52326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Kramsvogel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Data!$B$59:$AN$59</c:f>
              <c:numCache>
                <c:formatCode>General</c:formatCode>
                <c:ptCount val="3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5">
                  <c:v>44</c:v>
                </c:pt>
                <c:pt idx="7">
                  <c:v>33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3</c:v>
                </c:pt>
                <c:pt idx="16">
                  <c:v>12</c:v>
                </c:pt>
                <c:pt idx="17">
                  <c:v>1</c:v>
                </c:pt>
                <c:pt idx="18">
                  <c:v>8</c:v>
                </c:pt>
                <c:pt idx="19">
                  <c:v>86</c:v>
                </c:pt>
                <c:pt idx="20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214</c:v>
                </c:pt>
                <c:pt idx="25">
                  <c:v>3</c:v>
                </c:pt>
                <c:pt idx="26">
                  <c:v>14</c:v>
                </c:pt>
                <c:pt idx="28">
                  <c:v>173</c:v>
                </c:pt>
                <c:pt idx="29">
                  <c:v>92</c:v>
                </c:pt>
                <c:pt idx="30">
                  <c:v>21</c:v>
                </c:pt>
                <c:pt idx="31">
                  <c:v>84</c:v>
                </c:pt>
                <c:pt idx="32">
                  <c:v>123</c:v>
                </c:pt>
                <c:pt idx="33">
                  <c:v>548</c:v>
                </c:pt>
                <c:pt idx="35">
                  <c:v>3</c:v>
                </c:pt>
                <c:pt idx="36">
                  <c:v>35</c:v>
                </c:pt>
                <c:pt idx="3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4544"/>
        <c:axId val="150846080"/>
      </c:barChart>
      <c:catAx>
        <c:axId val="15084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846080"/>
        <c:crosses val="autoZero"/>
        <c:auto val="1"/>
        <c:lblAlgn val="ctr"/>
        <c:lblOffset val="100"/>
        <c:noMultiLvlLbl val="0"/>
      </c:catAx>
      <c:valAx>
        <c:axId val="15084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84454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PIMPELMEES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Data!$B$1:$AN$1</c:f>
              <c:strCache>
                <c:ptCount val="39"/>
                <c:pt idx="0">
                  <c:v>76-77</c:v>
                </c:pt>
                <c:pt idx="1">
                  <c:v>77-78</c:v>
                </c:pt>
                <c:pt idx="2">
                  <c:v>78-79</c:v>
                </c:pt>
                <c:pt idx="3">
                  <c:v>79-80</c:v>
                </c:pt>
                <c:pt idx="4">
                  <c:v>80-81</c:v>
                </c:pt>
                <c:pt idx="5">
                  <c:v>81-82</c:v>
                </c:pt>
                <c:pt idx="6">
                  <c:v>82-83</c:v>
                </c:pt>
                <c:pt idx="7">
                  <c:v>83-84</c:v>
                </c:pt>
                <c:pt idx="8">
                  <c:v>84-85</c:v>
                </c:pt>
                <c:pt idx="9">
                  <c:v>85-86</c:v>
                </c:pt>
                <c:pt idx="10">
                  <c:v>86-87</c:v>
                </c:pt>
                <c:pt idx="11">
                  <c:v>87-88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</c:strCache>
            </c:strRef>
          </c:cat>
          <c:val>
            <c:numRef>
              <c:f>Data!$B$93:$AN$93</c:f>
              <c:numCache>
                <c:formatCode>General</c:formatCode>
                <c:ptCount val="39"/>
                <c:pt idx="0">
                  <c:v>5</c:v>
                </c:pt>
                <c:pt idx="1">
                  <c:v>43</c:v>
                </c:pt>
                <c:pt idx="2">
                  <c:v>82</c:v>
                </c:pt>
                <c:pt idx="3">
                  <c:v>22</c:v>
                </c:pt>
                <c:pt idx="4">
                  <c:v>97</c:v>
                </c:pt>
                <c:pt idx="5">
                  <c:v>45</c:v>
                </c:pt>
                <c:pt idx="6">
                  <c:v>31</c:v>
                </c:pt>
                <c:pt idx="7">
                  <c:v>29</c:v>
                </c:pt>
                <c:pt idx="8">
                  <c:v>54</c:v>
                </c:pt>
                <c:pt idx="9">
                  <c:v>76</c:v>
                </c:pt>
                <c:pt idx="10">
                  <c:v>63</c:v>
                </c:pt>
                <c:pt idx="11">
                  <c:v>73</c:v>
                </c:pt>
                <c:pt idx="12">
                  <c:v>29</c:v>
                </c:pt>
                <c:pt idx="13">
                  <c:v>79</c:v>
                </c:pt>
                <c:pt idx="14">
                  <c:v>33</c:v>
                </c:pt>
                <c:pt idx="15">
                  <c:v>52</c:v>
                </c:pt>
                <c:pt idx="16">
                  <c:v>52</c:v>
                </c:pt>
                <c:pt idx="17">
                  <c:v>72</c:v>
                </c:pt>
                <c:pt idx="18">
                  <c:v>17</c:v>
                </c:pt>
                <c:pt idx="19">
                  <c:v>56</c:v>
                </c:pt>
                <c:pt idx="20">
                  <c:v>25</c:v>
                </c:pt>
                <c:pt idx="21">
                  <c:v>37</c:v>
                </c:pt>
                <c:pt idx="22">
                  <c:v>57</c:v>
                </c:pt>
                <c:pt idx="23">
                  <c:v>53</c:v>
                </c:pt>
                <c:pt idx="24">
                  <c:v>90</c:v>
                </c:pt>
                <c:pt idx="25">
                  <c:v>64</c:v>
                </c:pt>
                <c:pt idx="26">
                  <c:v>155</c:v>
                </c:pt>
                <c:pt idx="27">
                  <c:v>214</c:v>
                </c:pt>
                <c:pt idx="28">
                  <c:v>408</c:v>
                </c:pt>
                <c:pt idx="29">
                  <c:v>270</c:v>
                </c:pt>
                <c:pt idx="30">
                  <c:v>334</c:v>
                </c:pt>
                <c:pt idx="31">
                  <c:v>675</c:v>
                </c:pt>
                <c:pt idx="32">
                  <c:v>449</c:v>
                </c:pt>
                <c:pt idx="33">
                  <c:v>680</c:v>
                </c:pt>
                <c:pt idx="34">
                  <c:v>454</c:v>
                </c:pt>
                <c:pt idx="35">
                  <c:v>835</c:v>
                </c:pt>
                <c:pt idx="36">
                  <c:v>667</c:v>
                </c:pt>
                <c:pt idx="37">
                  <c:v>410</c:v>
                </c:pt>
                <c:pt idx="38">
                  <c:v>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59360"/>
        <c:axId val="150585728"/>
      </c:barChart>
      <c:catAx>
        <c:axId val="150559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nl-NL"/>
          </a:p>
        </c:txPr>
        <c:crossAx val="150585728"/>
        <c:crosses val="autoZero"/>
        <c:auto val="1"/>
        <c:lblAlgn val="ctr"/>
        <c:lblOffset val="100"/>
        <c:noMultiLvlLbl val="0"/>
      </c:catAx>
      <c:valAx>
        <c:axId val="15058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50559360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0.36691</cdr:x>
      <cdr:y>0.01003</cdr:y>
    </cdr:from>
    <cdr:to>
      <cdr:x>0.57494</cdr:x>
      <cdr:y>0.07018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413760" y="60960"/>
          <a:ext cx="193548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l-NL" sz="1100"/>
        </a:p>
      </cdr:txBody>
    </cdr:sp>
  </cdr:relSizeAnchor>
  <cdr:relSizeAnchor xmlns:cdr="http://schemas.openxmlformats.org/drawingml/2006/chartDrawing">
    <cdr:from>
      <cdr:x>0.39722</cdr:x>
      <cdr:y>0.03258</cdr:y>
    </cdr:from>
    <cdr:to>
      <cdr:x>0.61835</cdr:x>
      <cdr:y>0.08145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3695700" y="198120"/>
          <a:ext cx="205740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nl-NL" sz="1800" b="1"/>
            <a:t>GOUDHAAN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tabSelected="1" workbookViewId="0">
      <pane xSplit="1" topLeftCell="C1" activePane="topRight" state="frozen"/>
      <selection pane="topRight" activeCell="AP2" sqref="AP2"/>
    </sheetView>
  </sheetViews>
  <sheetFormatPr defaultColWidth="8" defaultRowHeight="11.25" x14ac:dyDescent="0.2"/>
  <cols>
    <col min="1" max="1" width="19.28515625" style="8" customWidth="1"/>
    <col min="2" max="13" width="5" style="4" customWidth="1"/>
    <col min="14" max="35" width="4.42578125" style="4" customWidth="1"/>
    <col min="36" max="37" width="4.42578125" style="6" customWidth="1"/>
    <col min="38" max="40" width="4.85546875" style="12" customWidth="1"/>
    <col min="41" max="41" width="7.140625" style="8" customWidth="1"/>
    <col min="42" max="42" width="8" style="4"/>
    <col min="43" max="43" width="6.5703125" style="4" customWidth="1"/>
    <col min="44" max="16384" width="8" style="4"/>
  </cols>
  <sheetData>
    <row r="1" spans="1:43" x14ac:dyDescent="0.2">
      <c r="A1" s="7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>
        <v>1989</v>
      </c>
      <c r="O1" s="3">
        <v>1990</v>
      </c>
      <c r="P1" s="3">
        <v>1991</v>
      </c>
      <c r="Q1" s="3">
        <v>1992</v>
      </c>
      <c r="R1" s="3">
        <v>1993</v>
      </c>
      <c r="S1" s="3">
        <v>1994</v>
      </c>
      <c r="T1" s="3">
        <v>1995</v>
      </c>
      <c r="U1" s="3">
        <v>1996</v>
      </c>
      <c r="V1" s="3">
        <v>1997</v>
      </c>
      <c r="W1" s="3">
        <v>1998</v>
      </c>
      <c r="X1" s="3">
        <v>1999</v>
      </c>
      <c r="Y1" s="3">
        <v>2000</v>
      </c>
      <c r="Z1" s="3">
        <v>2001</v>
      </c>
      <c r="AA1" s="3">
        <v>2002</v>
      </c>
      <c r="AB1" s="3">
        <v>2003</v>
      </c>
      <c r="AC1" s="3">
        <v>2004</v>
      </c>
      <c r="AD1" s="3">
        <v>2005</v>
      </c>
      <c r="AE1" s="3">
        <v>2006</v>
      </c>
      <c r="AF1" s="3">
        <v>2007</v>
      </c>
      <c r="AG1" s="3">
        <v>2008</v>
      </c>
      <c r="AH1" s="3">
        <v>2009</v>
      </c>
      <c r="AI1" s="3">
        <v>2010</v>
      </c>
      <c r="AJ1" s="10">
        <v>2011</v>
      </c>
      <c r="AK1" s="10">
        <v>2012</v>
      </c>
      <c r="AL1" s="11">
        <v>2013</v>
      </c>
      <c r="AM1" s="11">
        <v>2014</v>
      </c>
      <c r="AN1" s="11">
        <v>2015</v>
      </c>
      <c r="AO1" s="7" t="s">
        <v>13</v>
      </c>
      <c r="AQ1" s="4" t="s">
        <v>141</v>
      </c>
    </row>
    <row r="2" spans="1:43" x14ac:dyDescent="0.2">
      <c r="A2" s="7" t="s">
        <v>14</v>
      </c>
      <c r="B2" s="11">
        <v>0</v>
      </c>
      <c r="C2" s="11"/>
      <c r="D2" s="11"/>
      <c r="E2" s="11"/>
      <c r="F2" s="11"/>
      <c r="G2" s="11"/>
      <c r="H2" s="11"/>
      <c r="I2" s="11"/>
      <c r="J2" s="11">
        <v>1</v>
      </c>
      <c r="K2" s="11"/>
      <c r="L2" s="11">
        <v>1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7">
        <f>SUM(B2:AN2)</f>
        <v>2</v>
      </c>
      <c r="AQ2" s="4">
        <f t="shared" ref="AQ2:AQ9" si="0">LARGE(B2:AN2,1)</f>
        <v>1</v>
      </c>
    </row>
    <row r="3" spans="1:43" x14ac:dyDescent="0.2">
      <c r="A3" s="7" t="s">
        <v>15</v>
      </c>
      <c r="B3" s="11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>
        <v>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>
        <v>1</v>
      </c>
      <c r="AF3" s="11"/>
      <c r="AG3" s="11">
        <v>1</v>
      </c>
      <c r="AH3" s="11">
        <v>2</v>
      </c>
      <c r="AI3" s="11">
        <v>1</v>
      </c>
      <c r="AJ3" s="11">
        <v>1</v>
      </c>
      <c r="AK3" s="11"/>
      <c r="AL3" s="11"/>
      <c r="AM3" s="11"/>
      <c r="AN3" s="11">
        <v>3</v>
      </c>
      <c r="AO3" s="7">
        <f>SUM(B3:AN3)</f>
        <v>10</v>
      </c>
      <c r="AQ3" s="4">
        <f t="shared" si="0"/>
        <v>3</v>
      </c>
    </row>
    <row r="4" spans="1:43" x14ac:dyDescent="0.2">
      <c r="A4" s="7" t="s">
        <v>132</v>
      </c>
      <c r="B4" s="11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>
        <v>2</v>
      </c>
      <c r="AN4" s="11">
        <v>1</v>
      </c>
      <c r="AO4" s="7">
        <f t="shared" ref="AO4:AO67" si="1">SUM(B4:AN4)</f>
        <v>3</v>
      </c>
      <c r="AQ4" s="4">
        <f t="shared" si="0"/>
        <v>2</v>
      </c>
    </row>
    <row r="5" spans="1:43" x14ac:dyDescent="0.2">
      <c r="A5" s="7" t="s">
        <v>16</v>
      </c>
      <c r="B5" s="11">
        <v>0</v>
      </c>
      <c r="C5" s="11"/>
      <c r="D5" s="11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7">
        <f t="shared" si="1"/>
        <v>1</v>
      </c>
      <c r="AQ5" s="4">
        <f t="shared" si="0"/>
        <v>1</v>
      </c>
    </row>
    <row r="6" spans="1:43" x14ac:dyDescent="0.2">
      <c r="A6" s="7" t="s">
        <v>17</v>
      </c>
      <c r="B6" s="11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7">
        <f t="shared" si="1"/>
        <v>1</v>
      </c>
      <c r="AQ6" s="4">
        <f t="shared" si="0"/>
        <v>1</v>
      </c>
    </row>
    <row r="7" spans="1:43" x14ac:dyDescent="0.2">
      <c r="A7" s="7" t="s">
        <v>18</v>
      </c>
      <c r="B7" s="11">
        <v>0</v>
      </c>
      <c r="C7" s="11"/>
      <c r="D7" s="11"/>
      <c r="E7" s="11"/>
      <c r="F7" s="11"/>
      <c r="G7" s="11"/>
      <c r="H7" s="11"/>
      <c r="I7" s="11"/>
      <c r="J7" s="11"/>
      <c r="K7" s="11">
        <v>2</v>
      </c>
      <c r="L7" s="11"/>
      <c r="M7" s="11"/>
      <c r="N7" s="11"/>
      <c r="O7" s="11">
        <v>2</v>
      </c>
      <c r="P7" s="11">
        <v>2</v>
      </c>
      <c r="Q7" s="11">
        <v>3</v>
      </c>
      <c r="R7" s="11">
        <v>4</v>
      </c>
      <c r="S7" s="11"/>
      <c r="T7" s="11">
        <v>2</v>
      </c>
      <c r="U7" s="11">
        <v>4</v>
      </c>
      <c r="V7" s="11">
        <v>1</v>
      </c>
      <c r="W7" s="11">
        <v>1</v>
      </c>
      <c r="X7" s="11"/>
      <c r="Y7" s="11"/>
      <c r="Z7" s="11"/>
      <c r="AA7" s="11">
        <v>1</v>
      </c>
      <c r="AB7" s="11">
        <v>1</v>
      </c>
      <c r="AC7" s="11">
        <v>1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7">
        <f t="shared" si="1"/>
        <v>24</v>
      </c>
      <c r="AQ7" s="4">
        <f t="shared" si="0"/>
        <v>4</v>
      </c>
    </row>
    <row r="8" spans="1:43" x14ac:dyDescent="0.2">
      <c r="A8" s="7" t="s">
        <v>19</v>
      </c>
      <c r="B8" s="11">
        <v>2</v>
      </c>
      <c r="C8" s="11">
        <v>2</v>
      </c>
      <c r="D8" s="11">
        <v>6</v>
      </c>
      <c r="E8" s="11">
        <v>1</v>
      </c>
      <c r="F8" s="11">
        <v>5</v>
      </c>
      <c r="G8" s="11">
        <v>1</v>
      </c>
      <c r="H8" s="11">
        <v>4</v>
      </c>
      <c r="I8" s="11">
        <v>13</v>
      </c>
      <c r="J8" s="11">
        <v>10</v>
      </c>
      <c r="K8" s="11">
        <v>7</v>
      </c>
      <c r="L8" s="11">
        <v>13</v>
      </c>
      <c r="M8" s="11">
        <v>15</v>
      </c>
      <c r="N8" s="11">
        <v>15</v>
      </c>
      <c r="O8" s="11">
        <v>6</v>
      </c>
      <c r="P8" s="11">
        <v>9</v>
      </c>
      <c r="Q8" s="11">
        <v>13</v>
      </c>
      <c r="R8" s="11">
        <v>11</v>
      </c>
      <c r="S8" s="11">
        <v>2</v>
      </c>
      <c r="T8" s="11">
        <v>4</v>
      </c>
      <c r="U8" s="11">
        <v>16</v>
      </c>
      <c r="V8" s="11">
        <v>6</v>
      </c>
      <c r="W8" s="11">
        <v>13</v>
      </c>
      <c r="X8" s="11">
        <v>1</v>
      </c>
      <c r="Y8" s="11">
        <v>18</v>
      </c>
      <c r="Z8" s="11">
        <v>13</v>
      </c>
      <c r="AA8" s="11">
        <v>11</v>
      </c>
      <c r="AB8" s="11">
        <v>9</v>
      </c>
      <c r="AC8" s="11">
        <v>9</v>
      </c>
      <c r="AD8" s="11">
        <v>7</v>
      </c>
      <c r="AE8" s="11">
        <v>16</v>
      </c>
      <c r="AF8" s="11">
        <v>20</v>
      </c>
      <c r="AG8" s="11">
        <v>12</v>
      </c>
      <c r="AH8" s="11">
        <v>12</v>
      </c>
      <c r="AI8" s="11">
        <v>13</v>
      </c>
      <c r="AJ8" s="11">
        <v>12</v>
      </c>
      <c r="AK8" s="11">
        <v>17</v>
      </c>
      <c r="AL8" s="11">
        <v>12</v>
      </c>
      <c r="AM8" s="11">
        <v>6</v>
      </c>
      <c r="AN8" s="11">
        <v>4</v>
      </c>
      <c r="AO8" s="7">
        <f t="shared" si="1"/>
        <v>366</v>
      </c>
      <c r="AQ8" s="4">
        <f t="shared" si="0"/>
        <v>20</v>
      </c>
    </row>
    <row r="9" spans="1:43" x14ac:dyDescent="0.2">
      <c r="A9" s="7" t="s">
        <v>20</v>
      </c>
      <c r="B9" s="11">
        <v>0</v>
      </c>
      <c r="C9" s="11"/>
      <c r="D9" s="11"/>
      <c r="E9" s="11">
        <v>1</v>
      </c>
      <c r="F9" s="11"/>
      <c r="G9" s="11">
        <v>4</v>
      </c>
      <c r="H9" s="11">
        <v>2</v>
      </c>
      <c r="I9" s="11"/>
      <c r="J9" s="11">
        <v>15</v>
      </c>
      <c r="K9" s="11">
        <v>1</v>
      </c>
      <c r="L9" s="11">
        <v>22</v>
      </c>
      <c r="M9" s="11"/>
      <c r="N9" s="11">
        <v>3</v>
      </c>
      <c r="O9" s="11">
        <v>3</v>
      </c>
      <c r="P9" s="11">
        <v>9</v>
      </c>
      <c r="Q9" s="11">
        <v>1</v>
      </c>
      <c r="R9" s="11">
        <v>5</v>
      </c>
      <c r="S9" s="11">
        <v>7</v>
      </c>
      <c r="T9" s="11">
        <v>5</v>
      </c>
      <c r="U9" s="11">
        <v>28</v>
      </c>
      <c r="V9" s="11">
        <v>5</v>
      </c>
      <c r="W9" s="11">
        <v>7</v>
      </c>
      <c r="X9" s="11">
        <v>10</v>
      </c>
      <c r="Y9" s="11">
        <v>2</v>
      </c>
      <c r="Z9" s="11">
        <v>9</v>
      </c>
      <c r="AA9" s="11">
        <v>2</v>
      </c>
      <c r="AB9" s="11">
        <v>2</v>
      </c>
      <c r="AC9" s="11"/>
      <c r="AD9" s="11"/>
      <c r="AE9" s="11"/>
      <c r="AF9" s="11"/>
      <c r="AG9" s="11">
        <v>3</v>
      </c>
      <c r="AH9" s="11">
        <v>1</v>
      </c>
      <c r="AI9" s="11">
        <v>5</v>
      </c>
      <c r="AJ9" s="11">
        <v>4</v>
      </c>
      <c r="AK9" s="11"/>
      <c r="AL9" s="11"/>
      <c r="AM9" s="11"/>
      <c r="AN9" s="11"/>
      <c r="AO9" s="7">
        <f t="shared" si="1"/>
        <v>156</v>
      </c>
      <c r="AQ9" s="4">
        <f t="shared" si="0"/>
        <v>28</v>
      </c>
    </row>
    <row r="10" spans="1:43" x14ac:dyDescent="0.2">
      <c r="A10" s="7" t="s">
        <v>21</v>
      </c>
      <c r="B10" s="11">
        <v>0</v>
      </c>
      <c r="C10" s="11"/>
      <c r="D10" s="11"/>
      <c r="E10" s="11"/>
      <c r="F10" s="11"/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7">
        <f t="shared" si="1"/>
        <v>1</v>
      </c>
      <c r="AQ10" s="4">
        <f t="shared" ref="AQ10:AQ73" si="2">LARGE(B10:AN10,1)</f>
        <v>1</v>
      </c>
    </row>
    <row r="11" spans="1:43" x14ac:dyDescent="0.2">
      <c r="A11" s="7" t="s">
        <v>22</v>
      </c>
      <c r="B11" s="11">
        <v>0</v>
      </c>
      <c r="C11" s="11">
        <v>1</v>
      </c>
      <c r="D11" s="11">
        <v>1</v>
      </c>
      <c r="E11" s="11"/>
      <c r="F11" s="11">
        <v>1</v>
      </c>
      <c r="G11" s="11">
        <v>5</v>
      </c>
      <c r="H11" s="11"/>
      <c r="I11" s="11"/>
      <c r="J11" s="11">
        <v>2</v>
      </c>
      <c r="K11" s="11">
        <v>1</v>
      </c>
      <c r="L11" s="11"/>
      <c r="M11" s="11"/>
      <c r="N11" s="11">
        <v>1</v>
      </c>
      <c r="O11" s="11">
        <v>2</v>
      </c>
      <c r="P11" s="11">
        <v>4</v>
      </c>
      <c r="Q11" s="11"/>
      <c r="R11" s="11">
        <v>23</v>
      </c>
      <c r="S11" s="11">
        <v>49</v>
      </c>
      <c r="T11" s="11">
        <v>55</v>
      </c>
      <c r="U11" s="11">
        <v>178</v>
      </c>
      <c r="V11" s="11"/>
      <c r="W11" s="11">
        <v>25</v>
      </c>
      <c r="X11" s="11">
        <v>45</v>
      </c>
      <c r="Y11" s="11">
        <v>156</v>
      </c>
      <c r="Z11" s="11">
        <v>186</v>
      </c>
      <c r="AA11" s="11">
        <v>47</v>
      </c>
      <c r="AB11" s="11">
        <v>40</v>
      </c>
      <c r="AC11" s="11">
        <v>3</v>
      </c>
      <c r="AD11" s="11">
        <v>4</v>
      </c>
      <c r="AE11" s="11"/>
      <c r="AF11" s="11"/>
      <c r="AG11" s="11">
        <v>1</v>
      </c>
      <c r="AH11" s="11">
        <v>1</v>
      </c>
      <c r="AI11" s="11"/>
      <c r="AJ11" s="11"/>
      <c r="AK11" s="11"/>
      <c r="AL11" s="11">
        <v>2</v>
      </c>
      <c r="AM11" s="11">
        <v>1</v>
      </c>
      <c r="AN11" s="11"/>
      <c r="AO11" s="7">
        <f t="shared" si="1"/>
        <v>834</v>
      </c>
      <c r="AQ11" s="4">
        <f t="shared" si="2"/>
        <v>186</v>
      </c>
    </row>
    <row r="12" spans="1:43" x14ac:dyDescent="0.2">
      <c r="A12" s="7" t="s">
        <v>23</v>
      </c>
      <c r="B12" s="11">
        <v>5</v>
      </c>
      <c r="C12" s="11"/>
      <c r="D12" s="11">
        <v>3</v>
      </c>
      <c r="E12" s="11"/>
      <c r="F12" s="11">
        <v>8</v>
      </c>
      <c r="G12" s="11">
        <v>1</v>
      </c>
      <c r="H12" s="11"/>
      <c r="I12" s="11">
        <v>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1</v>
      </c>
      <c r="W12" s="11"/>
      <c r="X12" s="11"/>
      <c r="Y12" s="11"/>
      <c r="Z12" s="11"/>
      <c r="AA12" s="11"/>
      <c r="AB12" s="11"/>
      <c r="AC12" s="11">
        <v>1</v>
      </c>
      <c r="AD12" s="11"/>
      <c r="AE12" s="11"/>
      <c r="AF12" s="11"/>
      <c r="AG12" s="11"/>
      <c r="AH12" s="11">
        <v>2</v>
      </c>
      <c r="AI12" s="11"/>
      <c r="AJ12" s="11"/>
      <c r="AK12" s="11"/>
      <c r="AL12" s="11"/>
      <c r="AM12" s="11"/>
      <c r="AN12" s="11"/>
      <c r="AO12" s="7">
        <f t="shared" si="1"/>
        <v>23</v>
      </c>
      <c r="AQ12" s="4">
        <f t="shared" si="2"/>
        <v>8</v>
      </c>
    </row>
    <row r="13" spans="1:43" x14ac:dyDescent="0.2">
      <c r="A13" s="7" t="s">
        <v>139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v>5</v>
      </c>
      <c r="AO13" s="7">
        <f t="shared" si="1"/>
        <v>5</v>
      </c>
      <c r="AQ13" s="4">
        <f t="shared" si="2"/>
        <v>5</v>
      </c>
    </row>
    <row r="14" spans="1:43" x14ac:dyDescent="0.2">
      <c r="A14" s="7" t="s">
        <v>24</v>
      </c>
      <c r="B14" s="11"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1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31</v>
      </c>
      <c r="AN14" s="11">
        <v>40</v>
      </c>
      <c r="AO14" s="7">
        <f t="shared" si="1"/>
        <v>72</v>
      </c>
      <c r="AQ14" s="4">
        <f t="shared" si="2"/>
        <v>40</v>
      </c>
    </row>
    <row r="15" spans="1:43" x14ac:dyDescent="0.2">
      <c r="A15" s="7" t="s">
        <v>133</v>
      </c>
      <c r="B15" s="11"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1</v>
      </c>
      <c r="AN15" s="11"/>
      <c r="AO15" s="7">
        <f t="shared" si="1"/>
        <v>1</v>
      </c>
      <c r="AQ15" s="4">
        <f t="shared" si="2"/>
        <v>1</v>
      </c>
    </row>
    <row r="16" spans="1:43" x14ac:dyDescent="0.2">
      <c r="A16" s="7" t="s">
        <v>138</v>
      </c>
      <c r="B16" s="11"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>
        <v>1</v>
      </c>
      <c r="AO16" s="7">
        <f t="shared" si="1"/>
        <v>1</v>
      </c>
      <c r="AQ16" s="4">
        <f t="shared" si="2"/>
        <v>1</v>
      </c>
    </row>
    <row r="17" spans="1:43" x14ac:dyDescent="0.2">
      <c r="A17" s="7" t="s">
        <v>25</v>
      </c>
      <c r="B17" s="11"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2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7">
        <f t="shared" si="1"/>
        <v>2</v>
      </c>
      <c r="AQ17" s="4">
        <f t="shared" si="2"/>
        <v>2</v>
      </c>
    </row>
    <row r="18" spans="1:43" x14ac:dyDescent="0.2">
      <c r="A18" s="7" t="s">
        <v>26</v>
      </c>
      <c r="B18" s="11">
        <v>0</v>
      </c>
      <c r="C18" s="11"/>
      <c r="D18" s="11"/>
      <c r="E18" s="11"/>
      <c r="F18" s="11">
        <v>1</v>
      </c>
      <c r="G18" s="11">
        <v>3</v>
      </c>
      <c r="H18" s="11"/>
      <c r="I18" s="11"/>
      <c r="J18" s="11">
        <v>5</v>
      </c>
      <c r="K18" s="11">
        <v>4</v>
      </c>
      <c r="L18" s="11"/>
      <c r="M18" s="11">
        <v>5</v>
      </c>
      <c r="N18" s="11">
        <v>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7">
        <f t="shared" si="1"/>
        <v>27</v>
      </c>
      <c r="AQ18" s="4">
        <f t="shared" si="2"/>
        <v>9</v>
      </c>
    </row>
    <row r="19" spans="1:43" x14ac:dyDescent="0.2">
      <c r="A19" s="7" t="s">
        <v>134</v>
      </c>
      <c r="B19" s="11"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2</v>
      </c>
      <c r="AN19" s="11">
        <v>2</v>
      </c>
      <c r="AO19" s="7">
        <f t="shared" si="1"/>
        <v>4</v>
      </c>
      <c r="AQ19" s="4">
        <f t="shared" si="2"/>
        <v>2</v>
      </c>
    </row>
    <row r="20" spans="1:43" x14ac:dyDescent="0.2">
      <c r="A20" s="7" t="s">
        <v>27</v>
      </c>
      <c r="B20" s="11">
        <v>11</v>
      </c>
      <c r="C20" s="11">
        <v>68</v>
      </c>
      <c r="D20" s="11">
        <v>11</v>
      </c>
      <c r="E20" s="11">
        <v>91</v>
      </c>
      <c r="F20" s="11">
        <v>26</v>
      </c>
      <c r="G20" s="11">
        <v>76</v>
      </c>
      <c r="H20" s="11">
        <v>14</v>
      </c>
      <c r="I20" s="11">
        <v>21</v>
      </c>
      <c r="J20" s="11">
        <v>125</v>
      </c>
      <c r="K20" s="11">
        <v>40</v>
      </c>
      <c r="L20" s="11">
        <v>14</v>
      </c>
      <c r="M20" s="11"/>
      <c r="N20" s="11"/>
      <c r="O20" s="11">
        <v>1</v>
      </c>
      <c r="P20" s="11"/>
      <c r="Q20" s="11"/>
      <c r="R20" s="11"/>
      <c r="S20" s="11">
        <v>30</v>
      </c>
      <c r="T20" s="11">
        <v>73</v>
      </c>
      <c r="U20" s="11">
        <v>15</v>
      </c>
      <c r="V20" s="11">
        <v>2</v>
      </c>
      <c r="W20" s="11">
        <v>4</v>
      </c>
      <c r="X20" s="11"/>
      <c r="Y20" s="11">
        <v>9</v>
      </c>
      <c r="Z20" s="11">
        <v>3</v>
      </c>
      <c r="AA20" s="11">
        <v>3</v>
      </c>
      <c r="AB20" s="11"/>
      <c r="AC20" s="11"/>
      <c r="AD20" s="11"/>
      <c r="AE20" s="11"/>
      <c r="AF20" s="11"/>
      <c r="AG20" s="11">
        <v>3</v>
      </c>
      <c r="AH20" s="11">
        <v>1</v>
      </c>
      <c r="AI20" s="11">
        <v>5</v>
      </c>
      <c r="AJ20" s="11"/>
      <c r="AK20" s="11"/>
      <c r="AL20" s="11"/>
      <c r="AM20" s="11"/>
      <c r="AN20" s="11"/>
      <c r="AO20" s="7">
        <f t="shared" si="1"/>
        <v>646</v>
      </c>
      <c r="AQ20" s="4">
        <f t="shared" si="2"/>
        <v>125</v>
      </c>
    </row>
    <row r="21" spans="1:43" x14ac:dyDescent="0.2">
      <c r="A21" s="7" t="s">
        <v>28</v>
      </c>
      <c r="B21" s="11">
        <v>0</v>
      </c>
      <c r="C21" s="11"/>
      <c r="D21" s="11">
        <v>1</v>
      </c>
      <c r="E21" s="11">
        <v>4</v>
      </c>
      <c r="F21" s="11"/>
      <c r="G21" s="11">
        <v>14</v>
      </c>
      <c r="H21" s="11"/>
      <c r="I21" s="11">
        <v>1</v>
      </c>
      <c r="J21" s="11">
        <v>7</v>
      </c>
      <c r="K21" s="11">
        <v>1</v>
      </c>
      <c r="L21" s="11">
        <v>2</v>
      </c>
      <c r="M21" s="11"/>
      <c r="N21" s="11"/>
      <c r="O21" s="11"/>
      <c r="P21" s="11"/>
      <c r="Q21" s="11"/>
      <c r="R21" s="11"/>
      <c r="S21" s="11"/>
      <c r="T21" s="11">
        <v>5</v>
      </c>
      <c r="U21" s="11">
        <v>2</v>
      </c>
      <c r="V21" s="11"/>
      <c r="W21" s="11"/>
      <c r="X21" s="11"/>
      <c r="Y21" s="11">
        <v>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>
        <v>4</v>
      </c>
      <c r="AJ21" s="11"/>
      <c r="AK21" s="11"/>
      <c r="AL21" s="11"/>
      <c r="AM21" s="11"/>
      <c r="AN21" s="11"/>
      <c r="AO21" s="7">
        <f t="shared" si="1"/>
        <v>42</v>
      </c>
      <c r="AQ21" s="4">
        <f t="shared" si="2"/>
        <v>14</v>
      </c>
    </row>
    <row r="22" spans="1:43" x14ac:dyDescent="0.2">
      <c r="A22" s="7" t="s">
        <v>29</v>
      </c>
      <c r="B22" s="11">
        <v>0</v>
      </c>
      <c r="C22" s="11">
        <v>2</v>
      </c>
      <c r="D22" s="11">
        <v>2</v>
      </c>
      <c r="E22" s="11">
        <v>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3</v>
      </c>
      <c r="AK22" s="11">
        <v>1</v>
      </c>
      <c r="AL22" s="11">
        <v>2</v>
      </c>
      <c r="AM22" s="11"/>
      <c r="AN22" s="11"/>
      <c r="AO22" s="7">
        <f t="shared" si="1"/>
        <v>17</v>
      </c>
      <c r="AQ22" s="4">
        <f t="shared" si="2"/>
        <v>6</v>
      </c>
    </row>
    <row r="23" spans="1:43" x14ac:dyDescent="0.2">
      <c r="A23" s="7" t="s">
        <v>30</v>
      </c>
      <c r="B23" s="11">
        <v>0</v>
      </c>
      <c r="C23" s="11">
        <v>2</v>
      </c>
      <c r="D23" s="11">
        <v>7</v>
      </c>
      <c r="E23" s="11">
        <v>5</v>
      </c>
      <c r="F23" s="11">
        <v>5</v>
      </c>
      <c r="G23" s="11">
        <v>4</v>
      </c>
      <c r="H23" s="11">
        <v>2</v>
      </c>
      <c r="I23" s="11">
        <v>2</v>
      </c>
      <c r="J23" s="11">
        <v>10</v>
      </c>
      <c r="K23" s="11">
        <v>17</v>
      </c>
      <c r="L23" s="11">
        <v>7</v>
      </c>
      <c r="M23" s="11">
        <v>3</v>
      </c>
      <c r="N23" s="11"/>
      <c r="O23" s="11">
        <v>7</v>
      </c>
      <c r="P23" s="11">
        <v>4</v>
      </c>
      <c r="Q23" s="11">
        <v>11</v>
      </c>
      <c r="R23" s="11">
        <v>2</v>
      </c>
      <c r="S23" s="11">
        <v>1</v>
      </c>
      <c r="T23" s="11">
        <v>2</v>
      </c>
      <c r="U23" s="11">
        <v>3</v>
      </c>
      <c r="V23" s="11">
        <v>2</v>
      </c>
      <c r="W23" s="11">
        <v>2</v>
      </c>
      <c r="X23" s="11">
        <v>1</v>
      </c>
      <c r="Y23" s="11">
        <v>3</v>
      </c>
      <c r="Z23" s="11">
        <v>8</v>
      </c>
      <c r="AA23" s="11"/>
      <c r="AB23" s="11">
        <v>11</v>
      </c>
      <c r="AC23" s="11">
        <v>10</v>
      </c>
      <c r="AD23" s="11">
        <v>12</v>
      </c>
      <c r="AE23" s="11">
        <v>32</v>
      </c>
      <c r="AF23" s="11">
        <v>16</v>
      </c>
      <c r="AG23" s="11">
        <v>15</v>
      </c>
      <c r="AH23" s="11">
        <v>13</v>
      </c>
      <c r="AI23" s="11">
        <v>35</v>
      </c>
      <c r="AJ23" s="11">
        <v>15</v>
      </c>
      <c r="AK23" s="11">
        <v>15</v>
      </c>
      <c r="AL23" s="11">
        <v>15</v>
      </c>
      <c r="AM23" s="11">
        <v>1</v>
      </c>
      <c r="AN23" s="11">
        <v>7</v>
      </c>
      <c r="AO23" s="7">
        <f t="shared" si="1"/>
        <v>307</v>
      </c>
      <c r="AQ23" s="4">
        <f t="shared" si="2"/>
        <v>35</v>
      </c>
    </row>
    <row r="24" spans="1:43" x14ac:dyDescent="0.2">
      <c r="A24" s="7" t="s">
        <v>31</v>
      </c>
      <c r="B24" s="11">
        <v>12</v>
      </c>
      <c r="C24" s="11">
        <v>19</v>
      </c>
      <c r="D24" s="11">
        <v>8</v>
      </c>
      <c r="E24" s="11">
        <v>36</v>
      </c>
      <c r="F24" s="11">
        <v>19</v>
      </c>
      <c r="G24" s="11">
        <v>6</v>
      </c>
      <c r="H24" s="11">
        <v>10</v>
      </c>
      <c r="I24" s="11">
        <v>41</v>
      </c>
      <c r="J24" s="11">
        <v>11</v>
      </c>
      <c r="K24" s="11">
        <v>3</v>
      </c>
      <c r="L24" s="11">
        <v>1</v>
      </c>
      <c r="M24" s="11"/>
      <c r="N24" s="11"/>
      <c r="O24" s="11">
        <v>1</v>
      </c>
      <c r="P24" s="11"/>
      <c r="Q24" s="11">
        <v>1</v>
      </c>
      <c r="R24" s="11">
        <v>1</v>
      </c>
      <c r="S24" s="11"/>
      <c r="T24" s="11"/>
      <c r="U24" s="11">
        <v>1</v>
      </c>
      <c r="V24" s="11">
        <v>2</v>
      </c>
      <c r="W24" s="11"/>
      <c r="X24" s="11"/>
      <c r="Y24" s="11"/>
      <c r="Z24" s="11">
        <v>2</v>
      </c>
      <c r="AA24" s="11">
        <v>1</v>
      </c>
      <c r="AB24" s="11"/>
      <c r="AC24" s="11"/>
      <c r="AD24" s="11">
        <v>1</v>
      </c>
      <c r="AE24" s="11"/>
      <c r="AF24" s="11"/>
      <c r="AG24" s="11"/>
      <c r="AH24" s="11">
        <v>2</v>
      </c>
      <c r="AI24" s="11">
        <v>1</v>
      </c>
      <c r="AJ24" s="11"/>
      <c r="AK24" s="11"/>
      <c r="AL24" s="11"/>
      <c r="AM24" s="11"/>
      <c r="AN24" s="11"/>
      <c r="AO24" s="7">
        <f t="shared" si="1"/>
        <v>179</v>
      </c>
      <c r="AQ24" s="4">
        <f t="shared" si="2"/>
        <v>41</v>
      </c>
    </row>
    <row r="25" spans="1:43" x14ac:dyDescent="0.2">
      <c r="A25" s="7" t="s">
        <v>32</v>
      </c>
      <c r="B25" s="11">
        <v>0</v>
      </c>
      <c r="C25" s="11"/>
      <c r="D25" s="11"/>
      <c r="E25" s="11"/>
      <c r="F25" s="11"/>
      <c r="G25" s="11"/>
      <c r="H25" s="11"/>
      <c r="I25" s="11"/>
      <c r="J25" s="11">
        <v>1</v>
      </c>
      <c r="K25" s="11"/>
      <c r="L25" s="11"/>
      <c r="M25" s="11"/>
      <c r="N25" s="11">
        <v>2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>
        <v>1</v>
      </c>
      <c r="AK25" s="11"/>
      <c r="AL25" s="11"/>
      <c r="AM25" s="11"/>
      <c r="AN25" s="11"/>
      <c r="AO25" s="7">
        <f t="shared" si="1"/>
        <v>4</v>
      </c>
      <c r="AQ25" s="4">
        <f t="shared" si="2"/>
        <v>2</v>
      </c>
    </row>
    <row r="26" spans="1:43" x14ac:dyDescent="0.2">
      <c r="A26" s="7" t="s">
        <v>33</v>
      </c>
      <c r="B26" s="11">
        <v>0</v>
      </c>
      <c r="C26" s="11"/>
      <c r="D26" s="11"/>
      <c r="E26" s="11">
        <v>3</v>
      </c>
      <c r="F26" s="11">
        <v>2</v>
      </c>
      <c r="G26" s="11">
        <v>5</v>
      </c>
      <c r="H26" s="11"/>
      <c r="I26" s="11"/>
      <c r="J26" s="11">
        <v>1</v>
      </c>
      <c r="K26" s="11"/>
      <c r="L26" s="11"/>
      <c r="M26" s="11"/>
      <c r="N26" s="11"/>
      <c r="O26" s="11"/>
      <c r="P26" s="11"/>
      <c r="Q26" s="11"/>
      <c r="R26" s="11"/>
      <c r="S26" s="11">
        <v>3</v>
      </c>
      <c r="T26" s="11">
        <v>2</v>
      </c>
      <c r="U26" s="11">
        <v>5</v>
      </c>
      <c r="V26" s="11"/>
      <c r="W26" s="11"/>
      <c r="X26" s="11">
        <v>1</v>
      </c>
      <c r="Y26" s="11"/>
      <c r="Z26" s="11">
        <v>1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7">
        <f t="shared" si="1"/>
        <v>23</v>
      </c>
      <c r="AQ26" s="4">
        <f t="shared" si="2"/>
        <v>5</v>
      </c>
    </row>
    <row r="27" spans="1:43" x14ac:dyDescent="0.2">
      <c r="A27" s="7" t="s">
        <v>34</v>
      </c>
      <c r="B27" s="11">
        <v>0</v>
      </c>
      <c r="C27" s="11"/>
      <c r="D27" s="11"/>
      <c r="E27" s="11"/>
      <c r="F27" s="11"/>
      <c r="G27" s="11">
        <v>1</v>
      </c>
      <c r="H27" s="11">
        <v>2</v>
      </c>
      <c r="I27" s="11">
        <v>2</v>
      </c>
      <c r="J27" s="11"/>
      <c r="K27" s="11">
        <v>5</v>
      </c>
      <c r="L27" s="11"/>
      <c r="M27" s="11"/>
      <c r="N27" s="11">
        <v>1</v>
      </c>
      <c r="O27" s="11">
        <v>2</v>
      </c>
      <c r="P27" s="11">
        <v>4</v>
      </c>
      <c r="Q27" s="11"/>
      <c r="R27" s="11">
        <v>1</v>
      </c>
      <c r="S27" s="11">
        <v>4</v>
      </c>
      <c r="T27" s="11"/>
      <c r="U27" s="11">
        <v>4</v>
      </c>
      <c r="V27" s="11"/>
      <c r="W27" s="11"/>
      <c r="X27" s="11">
        <v>1</v>
      </c>
      <c r="Y27" s="11"/>
      <c r="Z27" s="11"/>
      <c r="AA27" s="11"/>
      <c r="AB27" s="11"/>
      <c r="AC27" s="11"/>
      <c r="AD27" s="11"/>
      <c r="AE27" s="11"/>
      <c r="AF27" s="11">
        <v>2</v>
      </c>
      <c r="AG27" s="11"/>
      <c r="AH27" s="11">
        <v>1</v>
      </c>
      <c r="AI27" s="11"/>
      <c r="AJ27" s="11"/>
      <c r="AK27" s="11"/>
      <c r="AL27" s="11"/>
      <c r="AM27" s="11">
        <v>1</v>
      </c>
      <c r="AN27" s="11"/>
      <c r="AO27" s="7">
        <f t="shared" si="1"/>
        <v>31</v>
      </c>
      <c r="AQ27" s="4">
        <f t="shared" si="2"/>
        <v>5</v>
      </c>
    </row>
    <row r="28" spans="1:43" x14ac:dyDescent="0.2">
      <c r="A28" s="7" t="s">
        <v>35</v>
      </c>
      <c r="B28" s="11">
        <v>0</v>
      </c>
      <c r="C28" s="11"/>
      <c r="D28" s="11"/>
      <c r="E28" s="11"/>
      <c r="F28" s="11">
        <v>3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v>3</v>
      </c>
      <c r="S28" s="11"/>
      <c r="T28" s="11">
        <v>1</v>
      </c>
      <c r="U28" s="11">
        <v>1</v>
      </c>
      <c r="V28" s="11">
        <v>1</v>
      </c>
      <c r="W28" s="11">
        <v>2</v>
      </c>
      <c r="X28" s="11"/>
      <c r="Y28" s="11"/>
      <c r="Z28" s="11">
        <v>3</v>
      </c>
      <c r="AA28" s="11">
        <v>2</v>
      </c>
      <c r="AB28" s="11">
        <v>4</v>
      </c>
      <c r="AC28" s="11">
        <v>1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7">
        <f t="shared" si="1"/>
        <v>21</v>
      </c>
      <c r="AQ28" s="4">
        <f t="shared" si="2"/>
        <v>4</v>
      </c>
    </row>
    <row r="29" spans="1:43" x14ac:dyDescent="0.2">
      <c r="A29" s="7" t="s">
        <v>36</v>
      </c>
      <c r="B29" s="11">
        <v>0</v>
      </c>
      <c r="C29" s="11"/>
      <c r="D29" s="11"/>
      <c r="E29" s="11"/>
      <c r="F29" s="11"/>
      <c r="G29" s="11"/>
      <c r="H29" s="11"/>
      <c r="I29" s="11"/>
      <c r="J29" s="11">
        <v>1</v>
      </c>
      <c r="K29" s="11"/>
      <c r="L29" s="11"/>
      <c r="M29" s="11"/>
      <c r="N29" s="11"/>
      <c r="O29" s="11"/>
      <c r="P29" s="11"/>
      <c r="Q29" s="11"/>
      <c r="R29" s="11">
        <v>1</v>
      </c>
      <c r="S29" s="11">
        <v>1</v>
      </c>
      <c r="T29" s="11">
        <v>3</v>
      </c>
      <c r="U29" s="11">
        <v>21</v>
      </c>
      <c r="V29" s="11">
        <v>1</v>
      </c>
      <c r="W29" s="11">
        <v>12</v>
      </c>
      <c r="X29" s="11">
        <v>22</v>
      </c>
      <c r="Y29" s="11">
        <v>2</v>
      </c>
      <c r="Z29" s="11">
        <v>2</v>
      </c>
      <c r="AA29" s="11">
        <v>1</v>
      </c>
      <c r="AB29" s="11"/>
      <c r="AC29" s="11"/>
      <c r="AD29" s="11"/>
      <c r="AE29" s="11"/>
      <c r="AF29" s="11"/>
      <c r="AG29" s="11"/>
      <c r="AH29" s="11">
        <v>1</v>
      </c>
      <c r="AI29" s="11"/>
      <c r="AJ29" s="11"/>
      <c r="AK29" s="11"/>
      <c r="AL29" s="11"/>
      <c r="AM29" s="11"/>
      <c r="AN29" s="11"/>
      <c r="AO29" s="7">
        <f t="shared" si="1"/>
        <v>68</v>
      </c>
      <c r="AQ29" s="4">
        <f t="shared" si="2"/>
        <v>22</v>
      </c>
    </row>
    <row r="30" spans="1:43" x14ac:dyDescent="0.2">
      <c r="A30" s="7" t="s">
        <v>37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>
        <v>1</v>
      </c>
      <c r="AI30" s="11"/>
      <c r="AJ30" s="11"/>
      <c r="AK30" s="11"/>
      <c r="AL30" s="11"/>
      <c r="AM30" s="11"/>
      <c r="AN30" s="11"/>
      <c r="AO30" s="7">
        <f t="shared" si="1"/>
        <v>1</v>
      </c>
      <c r="AQ30" s="4">
        <f t="shared" si="2"/>
        <v>1</v>
      </c>
    </row>
    <row r="31" spans="1:43" x14ac:dyDescent="0.2">
      <c r="A31" s="7" t="s">
        <v>38</v>
      </c>
      <c r="B31" s="11"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v>2</v>
      </c>
      <c r="AF31" s="11">
        <v>1</v>
      </c>
      <c r="AG31" s="11"/>
      <c r="AH31" s="11"/>
      <c r="AI31" s="11"/>
      <c r="AJ31" s="11"/>
      <c r="AK31" s="11"/>
      <c r="AL31" s="11"/>
      <c r="AM31" s="11">
        <v>4</v>
      </c>
      <c r="AN31" s="11">
        <v>2</v>
      </c>
      <c r="AO31" s="7">
        <f t="shared" si="1"/>
        <v>9</v>
      </c>
      <c r="AQ31" s="4">
        <f t="shared" si="2"/>
        <v>4</v>
      </c>
    </row>
    <row r="32" spans="1:43" x14ac:dyDescent="0.2">
      <c r="A32" s="7" t="s">
        <v>39</v>
      </c>
      <c r="B32" s="11">
        <v>0</v>
      </c>
      <c r="C32" s="11"/>
      <c r="D32" s="11"/>
      <c r="E32" s="11">
        <v>1</v>
      </c>
      <c r="F32" s="11"/>
      <c r="G32" s="11"/>
      <c r="H32" s="11"/>
      <c r="I32" s="11">
        <v>1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1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>
        <v>2</v>
      </c>
      <c r="AK32" s="11">
        <v>3</v>
      </c>
      <c r="AL32" s="11">
        <v>1</v>
      </c>
      <c r="AM32" s="11"/>
      <c r="AN32" s="11"/>
      <c r="AO32" s="7">
        <f t="shared" si="1"/>
        <v>9</v>
      </c>
      <c r="AQ32" s="4">
        <f t="shared" si="2"/>
        <v>3</v>
      </c>
    </row>
    <row r="33" spans="1:43" x14ac:dyDescent="0.2">
      <c r="A33" s="7" t="s">
        <v>40</v>
      </c>
      <c r="B33" s="11">
        <v>1</v>
      </c>
      <c r="C33" s="11"/>
      <c r="D33" s="11">
        <v>1</v>
      </c>
      <c r="E33" s="11">
        <v>1</v>
      </c>
      <c r="F33" s="11"/>
      <c r="G33" s="11">
        <v>2</v>
      </c>
      <c r="H33" s="11">
        <v>2</v>
      </c>
      <c r="I33" s="11"/>
      <c r="J33" s="11"/>
      <c r="K33" s="11"/>
      <c r="L33" s="11">
        <v>3</v>
      </c>
      <c r="M33" s="11">
        <v>2</v>
      </c>
      <c r="N33" s="11"/>
      <c r="O33" s="11">
        <v>1</v>
      </c>
      <c r="P33" s="11"/>
      <c r="Q33" s="11"/>
      <c r="R33" s="11">
        <v>2</v>
      </c>
      <c r="S33" s="11"/>
      <c r="T33" s="11"/>
      <c r="U33" s="11">
        <v>2</v>
      </c>
      <c r="V33" s="11"/>
      <c r="W33" s="11"/>
      <c r="X33" s="11">
        <v>1</v>
      </c>
      <c r="Y33" s="11">
        <v>3</v>
      </c>
      <c r="Z33" s="11">
        <v>1</v>
      </c>
      <c r="AA33" s="11">
        <v>1</v>
      </c>
      <c r="AB33" s="11">
        <v>1</v>
      </c>
      <c r="AC33" s="11">
        <v>2</v>
      </c>
      <c r="AD33" s="11">
        <v>2</v>
      </c>
      <c r="AE33" s="11">
        <v>3</v>
      </c>
      <c r="AF33" s="11">
        <v>5</v>
      </c>
      <c r="AG33" s="11">
        <v>5</v>
      </c>
      <c r="AH33" s="11">
        <v>3</v>
      </c>
      <c r="AI33" s="11">
        <v>2</v>
      </c>
      <c r="AJ33" s="11"/>
      <c r="AK33" s="11">
        <v>3</v>
      </c>
      <c r="AL33" s="11">
        <v>4</v>
      </c>
      <c r="AM33" s="11">
        <v>3</v>
      </c>
      <c r="AN33" s="11">
        <v>4</v>
      </c>
      <c r="AO33" s="7">
        <f t="shared" si="1"/>
        <v>60</v>
      </c>
      <c r="AQ33" s="4">
        <f t="shared" si="2"/>
        <v>5</v>
      </c>
    </row>
    <row r="34" spans="1:43" x14ac:dyDescent="0.2">
      <c r="A34" s="7" t="s">
        <v>41</v>
      </c>
      <c r="B34" s="11">
        <v>0</v>
      </c>
      <c r="C34" s="11">
        <v>1</v>
      </c>
      <c r="D34" s="11">
        <v>3</v>
      </c>
      <c r="E34" s="11"/>
      <c r="F34" s="11">
        <v>3</v>
      </c>
      <c r="G34" s="11">
        <v>1</v>
      </c>
      <c r="H34" s="11"/>
      <c r="I34" s="11"/>
      <c r="J34" s="11"/>
      <c r="K34" s="11">
        <v>4</v>
      </c>
      <c r="L34" s="11">
        <v>4</v>
      </c>
      <c r="M34" s="11">
        <v>2</v>
      </c>
      <c r="N34" s="11"/>
      <c r="O34" s="11">
        <v>1</v>
      </c>
      <c r="P34" s="11"/>
      <c r="Q34" s="11"/>
      <c r="R34" s="11">
        <v>2</v>
      </c>
      <c r="S34" s="11">
        <v>2</v>
      </c>
      <c r="T34" s="11"/>
      <c r="U34" s="11">
        <v>1</v>
      </c>
      <c r="V34" s="11"/>
      <c r="W34" s="11">
        <v>1</v>
      </c>
      <c r="X34" s="11">
        <v>2</v>
      </c>
      <c r="Y34" s="11">
        <v>3</v>
      </c>
      <c r="Z34" s="11">
        <v>3</v>
      </c>
      <c r="AA34" s="11">
        <v>2</v>
      </c>
      <c r="AB34" s="11">
        <v>4</v>
      </c>
      <c r="AC34" s="11"/>
      <c r="AD34" s="11">
        <v>6</v>
      </c>
      <c r="AE34" s="11">
        <v>3</v>
      </c>
      <c r="AF34" s="11">
        <v>5</v>
      </c>
      <c r="AG34" s="11">
        <v>6</v>
      </c>
      <c r="AH34" s="11">
        <v>6</v>
      </c>
      <c r="AI34" s="11">
        <v>8</v>
      </c>
      <c r="AJ34" s="11">
        <v>5</v>
      </c>
      <c r="AK34" s="11">
        <v>14</v>
      </c>
      <c r="AL34" s="11">
        <v>7</v>
      </c>
      <c r="AM34" s="11">
        <v>5</v>
      </c>
      <c r="AN34" s="11">
        <v>2</v>
      </c>
      <c r="AO34" s="7">
        <f t="shared" si="1"/>
        <v>106</v>
      </c>
      <c r="AQ34" s="4">
        <f t="shared" si="2"/>
        <v>14</v>
      </c>
    </row>
    <row r="35" spans="1:43" x14ac:dyDescent="0.2">
      <c r="A35" s="7" t="s">
        <v>130</v>
      </c>
      <c r="B35" s="11"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>
        <v>1</v>
      </c>
      <c r="AM35" s="11"/>
      <c r="AN35" s="11"/>
      <c r="AO35" s="7">
        <f t="shared" si="1"/>
        <v>1</v>
      </c>
      <c r="AQ35" s="4">
        <f t="shared" si="2"/>
        <v>1</v>
      </c>
    </row>
    <row r="36" spans="1:43" x14ac:dyDescent="0.2">
      <c r="A36" s="7" t="s">
        <v>42</v>
      </c>
      <c r="B36" s="11">
        <v>0</v>
      </c>
      <c r="C36" s="11"/>
      <c r="D36" s="11"/>
      <c r="E36" s="11"/>
      <c r="F36" s="11">
        <v>2</v>
      </c>
      <c r="G36" s="11"/>
      <c r="H36" s="11"/>
      <c r="I36" s="11"/>
      <c r="J36" s="11"/>
      <c r="K36" s="11"/>
      <c r="L36" s="11">
        <v>1</v>
      </c>
      <c r="M36" s="11"/>
      <c r="N36" s="11">
        <v>1</v>
      </c>
      <c r="O36" s="11"/>
      <c r="P36" s="11"/>
      <c r="Q36" s="11"/>
      <c r="R36" s="11"/>
      <c r="S36" s="11"/>
      <c r="T36" s="11"/>
      <c r="U36" s="11">
        <v>1</v>
      </c>
      <c r="V36" s="11"/>
      <c r="W36" s="11"/>
      <c r="X36" s="11"/>
      <c r="Y36" s="11">
        <v>1</v>
      </c>
      <c r="Z36" s="11"/>
      <c r="AA36" s="11"/>
      <c r="AB36" s="11">
        <v>2</v>
      </c>
      <c r="AC36" s="11">
        <v>2</v>
      </c>
      <c r="AD36" s="11">
        <v>3</v>
      </c>
      <c r="AE36" s="11"/>
      <c r="AF36" s="11">
        <v>2</v>
      </c>
      <c r="AG36" s="11"/>
      <c r="AH36" s="11">
        <v>1</v>
      </c>
      <c r="AI36" s="11">
        <v>5</v>
      </c>
      <c r="AJ36" s="11"/>
      <c r="AK36" s="11">
        <v>6</v>
      </c>
      <c r="AL36" s="11">
        <v>1</v>
      </c>
      <c r="AM36" s="11">
        <v>3</v>
      </c>
      <c r="AN36" s="11">
        <v>3</v>
      </c>
      <c r="AO36" s="7">
        <f t="shared" si="1"/>
        <v>34</v>
      </c>
      <c r="AQ36" s="4">
        <f t="shared" si="2"/>
        <v>6</v>
      </c>
    </row>
    <row r="37" spans="1:43" x14ac:dyDescent="0.2">
      <c r="A37" s="7" t="s">
        <v>43</v>
      </c>
      <c r="B37" s="11">
        <v>0</v>
      </c>
      <c r="C37" s="11"/>
      <c r="D37" s="11"/>
      <c r="E37" s="11"/>
      <c r="F37" s="11"/>
      <c r="G37" s="11">
        <v>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1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>
        <v>1</v>
      </c>
      <c r="AM37" s="11"/>
      <c r="AN37" s="11"/>
      <c r="AO37" s="7">
        <f t="shared" si="1"/>
        <v>4</v>
      </c>
      <c r="AQ37" s="4">
        <f t="shared" si="2"/>
        <v>2</v>
      </c>
    </row>
    <row r="38" spans="1:43" x14ac:dyDescent="0.2">
      <c r="A38" s="7" t="s">
        <v>44</v>
      </c>
      <c r="B38" s="11">
        <v>297</v>
      </c>
      <c r="C38" s="11">
        <v>327</v>
      </c>
      <c r="D38" s="11">
        <v>390</v>
      </c>
      <c r="E38" s="11">
        <v>132</v>
      </c>
      <c r="F38" s="11">
        <v>93</v>
      </c>
      <c r="G38" s="11">
        <v>32</v>
      </c>
      <c r="H38" s="11">
        <v>44</v>
      </c>
      <c r="I38" s="11">
        <v>89</v>
      </c>
      <c r="J38" s="11">
        <v>58</v>
      </c>
      <c r="K38" s="11">
        <v>237</v>
      </c>
      <c r="L38" s="11">
        <v>85</v>
      </c>
      <c r="M38" s="11">
        <v>202</v>
      </c>
      <c r="N38" s="11">
        <v>140</v>
      </c>
      <c r="O38" s="11">
        <v>80</v>
      </c>
      <c r="P38" s="11">
        <v>112</v>
      </c>
      <c r="Q38" s="11">
        <v>106</v>
      </c>
      <c r="R38" s="11">
        <v>179</v>
      </c>
      <c r="S38" s="11">
        <v>104</v>
      </c>
      <c r="T38" s="11">
        <v>129</v>
      </c>
      <c r="U38" s="11">
        <v>133</v>
      </c>
      <c r="V38" s="11">
        <v>47</v>
      </c>
      <c r="W38" s="11">
        <v>54</v>
      </c>
      <c r="X38" s="11">
        <v>3</v>
      </c>
      <c r="Y38" s="11">
        <v>73</v>
      </c>
      <c r="Z38" s="11">
        <v>11</v>
      </c>
      <c r="AA38" s="11">
        <v>15</v>
      </c>
      <c r="AB38" s="11">
        <v>23</v>
      </c>
      <c r="AC38" s="11">
        <v>5</v>
      </c>
      <c r="AD38" s="11">
        <v>21</v>
      </c>
      <c r="AE38" s="11">
        <v>29</v>
      </c>
      <c r="AF38" s="11">
        <v>11</v>
      </c>
      <c r="AG38" s="11">
        <v>6</v>
      </c>
      <c r="AH38" s="11">
        <v>16</v>
      </c>
      <c r="AI38" s="11">
        <v>11</v>
      </c>
      <c r="AJ38" s="11">
        <v>4</v>
      </c>
      <c r="AK38" s="11">
        <v>5</v>
      </c>
      <c r="AL38" s="11">
        <v>1</v>
      </c>
      <c r="AM38" s="11"/>
      <c r="AN38" s="11">
        <v>1</v>
      </c>
      <c r="AO38" s="7">
        <f t="shared" si="1"/>
        <v>3305</v>
      </c>
      <c r="AQ38" s="4">
        <f t="shared" si="2"/>
        <v>390</v>
      </c>
    </row>
    <row r="39" spans="1:43" x14ac:dyDescent="0.2">
      <c r="A39" s="7" t="s">
        <v>45</v>
      </c>
      <c r="B39" s="11"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>
        <v>1</v>
      </c>
      <c r="AF39" s="11">
        <v>1</v>
      </c>
      <c r="AG39" s="11"/>
      <c r="AH39" s="11"/>
      <c r="AI39" s="11"/>
      <c r="AJ39" s="11"/>
      <c r="AK39" s="11"/>
      <c r="AL39" s="11"/>
      <c r="AM39" s="11"/>
      <c r="AN39" s="11"/>
      <c r="AO39" s="7">
        <f t="shared" si="1"/>
        <v>2</v>
      </c>
      <c r="AQ39" s="4">
        <f t="shared" si="2"/>
        <v>1</v>
      </c>
    </row>
    <row r="40" spans="1:43" x14ac:dyDescent="0.2">
      <c r="A40" s="7" t="s">
        <v>46</v>
      </c>
      <c r="B40" s="11"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1</v>
      </c>
      <c r="AD40" s="11">
        <v>34</v>
      </c>
      <c r="AE40" s="11">
        <v>2</v>
      </c>
      <c r="AF40" s="11">
        <v>22</v>
      </c>
      <c r="AG40" s="11">
        <v>1</v>
      </c>
      <c r="AH40" s="11">
        <v>1</v>
      </c>
      <c r="AI40" s="11"/>
      <c r="AJ40" s="11"/>
      <c r="AK40" s="11">
        <v>1</v>
      </c>
      <c r="AL40" s="11"/>
      <c r="AM40" s="11">
        <v>5</v>
      </c>
      <c r="AN40" s="11"/>
      <c r="AO40" s="7">
        <f t="shared" si="1"/>
        <v>67</v>
      </c>
      <c r="AQ40" s="4">
        <f t="shared" si="2"/>
        <v>34</v>
      </c>
    </row>
    <row r="41" spans="1:43" x14ac:dyDescent="0.2">
      <c r="A41" s="7" t="s">
        <v>47</v>
      </c>
      <c r="B41" s="11">
        <v>0</v>
      </c>
      <c r="C41" s="11"/>
      <c r="D41" s="11"/>
      <c r="E41" s="11">
        <v>1</v>
      </c>
      <c r="F41" s="11"/>
      <c r="G41" s="11">
        <v>1</v>
      </c>
      <c r="H41" s="11">
        <v>5</v>
      </c>
      <c r="I41" s="11">
        <v>1</v>
      </c>
      <c r="J41" s="11">
        <v>1</v>
      </c>
      <c r="K41" s="11">
        <v>7</v>
      </c>
      <c r="L41" s="11"/>
      <c r="M41" s="11">
        <v>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1</v>
      </c>
      <c r="AC41" s="11"/>
      <c r="AD41" s="11">
        <v>1</v>
      </c>
      <c r="AE41" s="11">
        <v>2</v>
      </c>
      <c r="AF41" s="11">
        <v>3</v>
      </c>
      <c r="AG41" s="11">
        <v>12</v>
      </c>
      <c r="AH41" s="11">
        <v>8</v>
      </c>
      <c r="AI41" s="11">
        <v>1</v>
      </c>
      <c r="AJ41" s="11">
        <v>3</v>
      </c>
      <c r="AK41" s="11">
        <v>4</v>
      </c>
      <c r="AL41" s="11">
        <v>16</v>
      </c>
      <c r="AM41" s="11">
        <v>4</v>
      </c>
      <c r="AN41" s="11">
        <v>3</v>
      </c>
      <c r="AO41" s="7">
        <f t="shared" si="1"/>
        <v>76</v>
      </c>
      <c r="AQ41" s="4">
        <f t="shared" si="2"/>
        <v>16</v>
      </c>
    </row>
    <row r="42" spans="1:43" x14ac:dyDescent="0.2">
      <c r="A42" s="7" t="s">
        <v>48</v>
      </c>
      <c r="B42" s="11">
        <v>0</v>
      </c>
      <c r="C42" s="11">
        <v>9</v>
      </c>
      <c r="D42" s="11">
        <v>8</v>
      </c>
      <c r="E42" s="11">
        <v>2</v>
      </c>
      <c r="F42" s="11">
        <v>342</v>
      </c>
      <c r="G42" s="11">
        <v>336</v>
      </c>
      <c r="H42" s="11">
        <v>69</v>
      </c>
      <c r="I42" s="11">
        <v>68</v>
      </c>
      <c r="J42" s="11">
        <v>187</v>
      </c>
      <c r="K42" s="11">
        <v>231</v>
      </c>
      <c r="L42" s="11">
        <v>270</v>
      </c>
      <c r="M42" s="11">
        <v>514</v>
      </c>
      <c r="N42" s="11">
        <v>65</v>
      </c>
      <c r="O42" s="11">
        <v>24</v>
      </c>
      <c r="P42" s="11">
        <v>27</v>
      </c>
      <c r="Q42" s="11">
        <v>126</v>
      </c>
      <c r="R42" s="11">
        <v>227</v>
      </c>
      <c r="S42" s="11">
        <v>38</v>
      </c>
      <c r="T42" s="11">
        <v>174</v>
      </c>
      <c r="U42" s="11">
        <v>86</v>
      </c>
      <c r="V42" s="11">
        <v>18</v>
      </c>
      <c r="W42" s="11">
        <v>28</v>
      </c>
      <c r="X42" s="11"/>
      <c r="Y42" s="11">
        <v>35</v>
      </c>
      <c r="Z42" s="11">
        <v>55</v>
      </c>
      <c r="AA42" s="11">
        <v>7</v>
      </c>
      <c r="AB42" s="11">
        <v>2</v>
      </c>
      <c r="AC42" s="11">
        <v>2</v>
      </c>
      <c r="AD42" s="11">
        <v>2</v>
      </c>
      <c r="AE42" s="11">
        <v>1</v>
      </c>
      <c r="AF42" s="11">
        <v>0</v>
      </c>
      <c r="AG42" s="11">
        <v>1</v>
      </c>
      <c r="AH42" s="11">
        <v>1</v>
      </c>
      <c r="AI42" s="11">
        <v>2</v>
      </c>
      <c r="AJ42" s="11">
        <v>80</v>
      </c>
      <c r="AK42" s="11">
        <v>49</v>
      </c>
      <c r="AL42" s="11">
        <v>13</v>
      </c>
      <c r="AM42" s="11">
        <v>19</v>
      </c>
      <c r="AN42" s="11">
        <v>9</v>
      </c>
      <c r="AO42" s="7">
        <f t="shared" si="1"/>
        <v>3127</v>
      </c>
      <c r="AQ42" s="4">
        <f t="shared" si="2"/>
        <v>514</v>
      </c>
    </row>
    <row r="43" spans="1:43" x14ac:dyDescent="0.2">
      <c r="A43" s="7" t="s">
        <v>49</v>
      </c>
      <c r="B43" s="11"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1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7">
        <f t="shared" si="1"/>
        <v>1</v>
      </c>
      <c r="AQ43" s="4">
        <f t="shared" si="2"/>
        <v>1</v>
      </c>
    </row>
    <row r="44" spans="1:43" x14ac:dyDescent="0.2">
      <c r="A44" s="7" t="s">
        <v>50</v>
      </c>
      <c r="B44" s="11">
        <v>0</v>
      </c>
      <c r="C44" s="11"/>
      <c r="D44" s="11"/>
      <c r="E44" s="11"/>
      <c r="F44" s="11"/>
      <c r="G44" s="11"/>
      <c r="H44" s="11"/>
      <c r="I44" s="11"/>
      <c r="J44" s="11"/>
      <c r="K44" s="11">
        <v>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7">
        <f t="shared" si="1"/>
        <v>1</v>
      </c>
      <c r="AQ44" s="4">
        <f t="shared" si="2"/>
        <v>1</v>
      </c>
    </row>
    <row r="45" spans="1:43" x14ac:dyDescent="0.2">
      <c r="A45" s="7" t="s">
        <v>51</v>
      </c>
      <c r="B45" s="11">
        <v>0</v>
      </c>
      <c r="C45" s="11">
        <v>2</v>
      </c>
      <c r="D45" s="11"/>
      <c r="E45" s="11"/>
      <c r="F45" s="11"/>
      <c r="G45" s="11">
        <v>2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7">
        <f t="shared" si="1"/>
        <v>4</v>
      </c>
      <c r="AQ45" s="4">
        <f t="shared" si="2"/>
        <v>2</v>
      </c>
    </row>
    <row r="46" spans="1:43" x14ac:dyDescent="0.2">
      <c r="A46" s="7" t="s">
        <v>52</v>
      </c>
      <c r="B46" s="11">
        <v>0</v>
      </c>
      <c r="C46" s="11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7">
        <f t="shared" si="1"/>
        <v>1</v>
      </c>
      <c r="AQ46" s="4">
        <f t="shared" si="2"/>
        <v>1</v>
      </c>
    </row>
    <row r="47" spans="1:43" x14ac:dyDescent="0.2">
      <c r="A47" s="7" t="s">
        <v>53</v>
      </c>
      <c r="B47" s="11"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v>2</v>
      </c>
      <c r="AE47" s="11"/>
      <c r="AF47" s="11">
        <v>75</v>
      </c>
      <c r="AG47" s="11">
        <v>47</v>
      </c>
      <c r="AH47" s="11">
        <v>69</v>
      </c>
      <c r="AI47" s="11">
        <v>11</v>
      </c>
      <c r="AJ47" s="11">
        <v>23</v>
      </c>
      <c r="AK47" s="11">
        <v>1</v>
      </c>
      <c r="AL47" s="11">
        <v>12</v>
      </c>
      <c r="AM47" s="11">
        <v>19</v>
      </c>
      <c r="AN47" s="11">
        <v>26</v>
      </c>
      <c r="AO47" s="7">
        <f t="shared" si="1"/>
        <v>285</v>
      </c>
      <c r="AQ47" s="4">
        <f t="shared" si="2"/>
        <v>75</v>
      </c>
    </row>
    <row r="48" spans="1:43" x14ac:dyDescent="0.2">
      <c r="A48" s="7" t="s">
        <v>54</v>
      </c>
      <c r="B48" s="11">
        <v>3</v>
      </c>
      <c r="C48" s="11">
        <v>4</v>
      </c>
      <c r="D48" s="11">
        <v>3</v>
      </c>
      <c r="E48" s="11">
        <v>2</v>
      </c>
      <c r="F48" s="11">
        <v>3</v>
      </c>
      <c r="G48" s="11"/>
      <c r="H48" s="11">
        <v>2</v>
      </c>
      <c r="I48" s="11">
        <v>1</v>
      </c>
      <c r="J48" s="11">
        <v>11</v>
      </c>
      <c r="K48" s="11">
        <v>3</v>
      </c>
      <c r="L48" s="11"/>
      <c r="M48" s="11">
        <v>2</v>
      </c>
      <c r="N48" s="11">
        <v>1</v>
      </c>
      <c r="O48" s="11">
        <v>2</v>
      </c>
      <c r="P48" s="11">
        <v>2</v>
      </c>
      <c r="Q48" s="11">
        <v>7</v>
      </c>
      <c r="R48" s="11">
        <v>1</v>
      </c>
      <c r="S48" s="11">
        <v>4</v>
      </c>
      <c r="T48" s="11">
        <v>4</v>
      </c>
      <c r="U48" s="11"/>
      <c r="V48" s="11">
        <v>1</v>
      </c>
      <c r="W48" s="11">
        <v>1</v>
      </c>
      <c r="X48" s="11"/>
      <c r="Y48" s="11"/>
      <c r="Z48" s="11"/>
      <c r="AA48" s="11"/>
      <c r="AB48" s="11"/>
      <c r="AC48" s="11">
        <v>1</v>
      </c>
      <c r="AD48" s="11"/>
      <c r="AE48" s="11">
        <v>2</v>
      </c>
      <c r="AF48" s="11">
        <v>6</v>
      </c>
      <c r="AG48" s="11">
        <v>1</v>
      </c>
      <c r="AH48" s="11">
        <v>2</v>
      </c>
      <c r="AI48" s="11"/>
      <c r="AJ48" s="11"/>
      <c r="AK48" s="11">
        <v>3</v>
      </c>
      <c r="AL48" s="11">
        <v>7</v>
      </c>
      <c r="AM48" s="11">
        <v>1</v>
      </c>
      <c r="AN48" s="11"/>
      <c r="AO48" s="7">
        <f t="shared" si="1"/>
        <v>80</v>
      </c>
      <c r="AQ48" s="4">
        <f t="shared" si="2"/>
        <v>11</v>
      </c>
    </row>
    <row r="49" spans="1:43" x14ac:dyDescent="0.2">
      <c r="A49" s="7" t="s">
        <v>55</v>
      </c>
      <c r="B49" s="11">
        <v>4</v>
      </c>
      <c r="C49" s="11">
        <v>14</v>
      </c>
      <c r="D49" s="11">
        <v>13</v>
      </c>
      <c r="E49" s="11">
        <v>8</v>
      </c>
      <c r="F49" s="11">
        <v>24</v>
      </c>
      <c r="G49" s="11">
        <v>13</v>
      </c>
      <c r="H49" s="11">
        <v>10</v>
      </c>
      <c r="I49" s="11">
        <v>11</v>
      </c>
      <c r="J49" s="11">
        <v>12</v>
      </c>
      <c r="K49" s="11">
        <v>8</v>
      </c>
      <c r="L49" s="11">
        <v>7</v>
      </c>
      <c r="M49" s="11">
        <v>16</v>
      </c>
      <c r="N49" s="11">
        <v>6</v>
      </c>
      <c r="O49" s="11">
        <v>17</v>
      </c>
      <c r="P49" s="11">
        <v>5</v>
      </c>
      <c r="Q49" s="11">
        <v>11</v>
      </c>
      <c r="R49" s="11">
        <v>15</v>
      </c>
      <c r="S49" s="11">
        <v>6</v>
      </c>
      <c r="T49" s="11">
        <v>2</v>
      </c>
      <c r="U49" s="11">
        <v>7</v>
      </c>
      <c r="V49" s="11">
        <v>4</v>
      </c>
      <c r="W49" s="11">
        <v>9</v>
      </c>
      <c r="X49" s="11">
        <v>6</v>
      </c>
      <c r="Y49" s="11">
        <v>18</v>
      </c>
      <c r="Z49" s="11">
        <v>23</v>
      </c>
      <c r="AA49" s="11">
        <v>11</v>
      </c>
      <c r="AB49" s="11">
        <v>21</v>
      </c>
      <c r="AC49" s="11">
        <v>51</v>
      </c>
      <c r="AD49" s="11">
        <v>57</v>
      </c>
      <c r="AE49" s="11">
        <v>37</v>
      </c>
      <c r="AF49" s="11">
        <v>48</v>
      </c>
      <c r="AG49" s="11">
        <v>51</v>
      </c>
      <c r="AH49" s="11">
        <v>38</v>
      </c>
      <c r="AI49" s="11">
        <v>30</v>
      </c>
      <c r="AJ49" s="11">
        <v>45</v>
      </c>
      <c r="AK49" s="11">
        <v>46</v>
      </c>
      <c r="AL49" s="11">
        <v>43</v>
      </c>
      <c r="AM49" s="11">
        <v>69</v>
      </c>
      <c r="AN49" s="11">
        <v>58</v>
      </c>
      <c r="AO49" s="7">
        <f t="shared" si="1"/>
        <v>874</v>
      </c>
      <c r="AQ49" s="4">
        <f t="shared" si="2"/>
        <v>69</v>
      </c>
    </row>
    <row r="50" spans="1:43" x14ac:dyDescent="0.2">
      <c r="A50" s="7" t="s">
        <v>56</v>
      </c>
      <c r="B50" s="11">
        <v>6</v>
      </c>
      <c r="C50" s="11">
        <v>43</v>
      </c>
      <c r="D50" s="11">
        <v>78</v>
      </c>
      <c r="E50" s="11">
        <v>39</v>
      </c>
      <c r="F50" s="11">
        <v>62</v>
      </c>
      <c r="G50" s="11">
        <v>23</v>
      </c>
      <c r="H50" s="11">
        <v>38</v>
      </c>
      <c r="I50" s="11">
        <v>49</v>
      </c>
      <c r="J50" s="11">
        <v>37</v>
      </c>
      <c r="K50" s="11">
        <v>20</v>
      </c>
      <c r="L50" s="11">
        <v>42</v>
      </c>
      <c r="M50" s="11">
        <v>60</v>
      </c>
      <c r="N50" s="11">
        <v>16</v>
      </c>
      <c r="O50" s="11">
        <v>24</v>
      </c>
      <c r="P50" s="11">
        <v>19</v>
      </c>
      <c r="Q50" s="11">
        <v>51</v>
      </c>
      <c r="R50" s="11">
        <v>64</v>
      </c>
      <c r="S50" s="11">
        <v>50</v>
      </c>
      <c r="T50" s="11">
        <v>20</v>
      </c>
      <c r="U50" s="11">
        <v>42</v>
      </c>
      <c r="V50" s="11">
        <v>24</v>
      </c>
      <c r="W50" s="11">
        <v>53</v>
      </c>
      <c r="X50" s="11">
        <v>21</v>
      </c>
      <c r="Y50" s="11">
        <v>51</v>
      </c>
      <c r="Z50" s="11">
        <v>67</v>
      </c>
      <c r="AA50" s="11">
        <v>46</v>
      </c>
      <c r="AB50" s="11">
        <v>138</v>
      </c>
      <c r="AC50" s="11">
        <v>338</v>
      </c>
      <c r="AD50" s="11">
        <v>450</v>
      </c>
      <c r="AE50" s="11">
        <v>350</v>
      </c>
      <c r="AF50" s="11">
        <v>585</v>
      </c>
      <c r="AG50" s="11">
        <v>349</v>
      </c>
      <c r="AH50" s="11">
        <v>383</v>
      </c>
      <c r="AI50" s="11">
        <v>263</v>
      </c>
      <c r="AJ50" s="11">
        <v>159</v>
      </c>
      <c r="AK50" s="11">
        <v>182</v>
      </c>
      <c r="AL50" s="11">
        <v>195</v>
      </c>
      <c r="AM50" s="11">
        <v>194</v>
      </c>
      <c r="AN50" s="11">
        <v>163</v>
      </c>
      <c r="AO50" s="7">
        <f t="shared" si="1"/>
        <v>4794</v>
      </c>
      <c r="AQ50" s="4">
        <f t="shared" si="2"/>
        <v>585</v>
      </c>
    </row>
    <row r="51" spans="1:43" x14ac:dyDescent="0.2">
      <c r="A51" s="7" t="s">
        <v>57</v>
      </c>
      <c r="B51" s="11">
        <v>1</v>
      </c>
      <c r="C51" s="11">
        <v>15</v>
      </c>
      <c r="D51" s="11">
        <v>30</v>
      </c>
      <c r="E51" s="11">
        <v>23</v>
      </c>
      <c r="F51" s="11">
        <v>46</v>
      </c>
      <c r="G51" s="11">
        <v>30</v>
      </c>
      <c r="H51" s="11">
        <v>24</v>
      </c>
      <c r="I51" s="11">
        <v>27</v>
      </c>
      <c r="J51" s="11">
        <v>32</v>
      </c>
      <c r="K51" s="11">
        <v>43</v>
      </c>
      <c r="L51" s="11">
        <v>23</v>
      </c>
      <c r="M51" s="11">
        <v>31</v>
      </c>
      <c r="N51" s="11">
        <v>32</v>
      </c>
      <c r="O51" s="11">
        <v>22</v>
      </c>
      <c r="P51" s="11">
        <v>6</v>
      </c>
      <c r="Q51" s="11">
        <v>45</v>
      </c>
      <c r="R51" s="11">
        <v>24</v>
      </c>
      <c r="S51" s="11">
        <v>31</v>
      </c>
      <c r="T51" s="11">
        <v>36</v>
      </c>
      <c r="U51" s="11">
        <v>23</v>
      </c>
      <c r="V51" s="11">
        <v>29</v>
      </c>
      <c r="W51" s="11">
        <v>52</v>
      </c>
      <c r="X51" s="11">
        <v>22</v>
      </c>
      <c r="Y51" s="11">
        <v>57</v>
      </c>
      <c r="Z51" s="11">
        <v>55</v>
      </c>
      <c r="AA51" s="11">
        <v>46</v>
      </c>
      <c r="AB51" s="11">
        <v>233</v>
      </c>
      <c r="AC51" s="11">
        <v>254</v>
      </c>
      <c r="AD51" s="11">
        <v>230</v>
      </c>
      <c r="AE51" s="11">
        <v>261</v>
      </c>
      <c r="AF51" s="11">
        <v>333</v>
      </c>
      <c r="AG51" s="11">
        <v>319</v>
      </c>
      <c r="AH51" s="11">
        <v>332</v>
      </c>
      <c r="AI51" s="11">
        <v>353</v>
      </c>
      <c r="AJ51" s="11">
        <v>396</v>
      </c>
      <c r="AK51" s="11">
        <v>438</v>
      </c>
      <c r="AL51" s="11">
        <v>426</v>
      </c>
      <c r="AM51" s="11">
        <v>471</v>
      </c>
      <c r="AN51" s="11">
        <v>436</v>
      </c>
      <c r="AO51" s="7">
        <f t="shared" si="1"/>
        <v>5287</v>
      </c>
      <c r="AQ51" s="4">
        <f t="shared" si="2"/>
        <v>471</v>
      </c>
    </row>
    <row r="52" spans="1:43" x14ac:dyDescent="0.2">
      <c r="A52" s="7" t="s">
        <v>58</v>
      </c>
      <c r="B52" s="11"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>
        <v>1</v>
      </c>
      <c r="AF52" s="11"/>
      <c r="AG52" s="11">
        <v>3</v>
      </c>
      <c r="AH52" s="11">
        <v>1</v>
      </c>
      <c r="AI52" s="11"/>
      <c r="AJ52" s="11">
        <v>1</v>
      </c>
      <c r="AK52" s="11">
        <v>3</v>
      </c>
      <c r="AL52" s="11"/>
      <c r="AM52" s="11">
        <v>1</v>
      </c>
      <c r="AN52" s="11"/>
      <c r="AO52" s="7">
        <f t="shared" si="1"/>
        <v>10</v>
      </c>
      <c r="AQ52" s="4">
        <f t="shared" si="2"/>
        <v>3</v>
      </c>
    </row>
    <row r="53" spans="1:43" x14ac:dyDescent="0.2">
      <c r="A53" s="7" t="s">
        <v>140</v>
      </c>
      <c r="B53" s="11">
        <v>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>
        <v>1</v>
      </c>
      <c r="AO53" s="7">
        <f t="shared" si="1"/>
        <v>1</v>
      </c>
      <c r="AQ53" s="4">
        <f t="shared" si="2"/>
        <v>1</v>
      </c>
    </row>
    <row r="54" spans="1:43" x14ac:dyDescent="0.2">
      <c r="A54" s="7" t="s">
        <v>131</v>
      </c>
      <c r="B54" s="11">
        <v>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>
        <v>1</v>
      </c>
      <c r="AM54" s="11"/>
      <c r="AN54" s="11"/>
      <c r="AO54" s="7">
        <f t="shared" si="1"/>
        <v>1</v>
      </c>
      <c r="AQ54" s="4">
        <f t="shared" si="2"/>
        <v>1</v>
      </c>
    </row>
    <row r="55" spans="1:43" x14ac:dyDescent="0.2">
      <c r="A55" s="7" t="s">
        <v>59</v>
      </c>
      <c r="B55" s="11">
        <v>0</v>
      </c>
      <c r="C55" s="11">
        <v>3</v>
      </c>
      <c r="D55" s="11">
        <v>4</v>
      </c>
      <c r="E55" s="11">
        <v>1</v>
      </c>
      <c r="F55" s="11">
        <v>13</v>
      </c>
      <c r="G55" s="11">
        <v>1</v>
      </c>
      <c r="H55" s="11">
        <v>2</v>
      </c>
      <c r="I55" s="11">
        <v>1</v>
      </c>
      <c r="J55" s="11">
        <v>1</v>
      </c>
      <c r="K55" s="11">
        <v>5</v>
      </c>
      <c r="L55" s="11"/>
      <c r="M55" s="11"/>
      <c r="N55" s="11">
        <v>1</v>
      </c>
      <c r="O55" s="11"/>
      <c r="P55" s="11"/>
      <c r="Q55" s="11">
        <v>1</v>
      </c>
      <c r="R55" s="11">
        <v>1</v>
      </c>
      <c r="S55" s="11"/>
      <c r="T55" s="11"/>
      <c r="U55" s="11"/>
      <c r="V55" s="11"/>
      <c r="W55" s="11">
        <v>1</v>
      </c>
      <c r="X55" s="11"/>
      <c r="Y55" s="11"/>
      <c r="Z55" s="11"/>
      <c r="AA55" s="11"/>
      <c r="AB55" s="11">
        <v>1</v>
      </c>
      <c r="AC55" s="11"/>
      <c r="AD55" s="11"/>
      <c r="AE55" s="11">
        <v>7</v>
      </c>
      <c r="AF55" s="11"/>
      <c r="AG55" s="11"/>
      <c r="AH55" s="11">
        <v>1</v>
      </c>
      <c r="AI55" s="11">
        <v>1</v>
      </c>
      <c r="AJ55" s="11">
        <v>5</v>
      </c>
      <c r="AK55" s="11">
        <v>1</v>
      </c>
      <c r="AL55" s="11">
        <v>2</v>
      </c>
      <c r="AM55" s="11"/>
      <c r="AN55" s="11"/>
      <c r="AO55" s="7">
        <f t="shared" si="1"/>
        <v>53</v>
      </c>
      <c r="AQ55" s="4">
        <f t="shared" si="2"/>
        <v>13</v>
      </c>
    </row>
    <row r="56" spans="1:43" x14ac:dyDescent="0.2">
      <c r="A56" s="7" t="s">
        <v>60</v>
      </c>
      <c r="B56" s="11">
        <v>0</v>
      </c>
      <c r="C56" s="11">
        <v>3</v>
      </c>
      <c r="D56" s="11">
        <v>5</v>
      </c>
      <c r="E56" s="11">
        <v>8</v>
      </c>
      <c r="F56" s="11">
        <v>22</v>
      </c>
      <c r="G56" s="11">
        <v>2</v>
      </c>
      <c r="H56" s="11">
        <v>8</v>
      </c>
      <c r="I56" s="11">
        <v>2</v>
      </c>
      <c r="J56" s="11">
        <v>8</v>
      </c>
      <c r="K56" s="11">
        <v>2</v>
      </c>
      <c r="L56" s="11"/>
      <c r="M56" s="11">
        <v>9</v>
      </c>
      <c r="N56" s="11"/>
      <c r="O56" s="11"/>
      <c r="P56" s="11">
        <v>7</v>
      </c>
      <c r="Q56" s="11">
        <v>2</v>
      </c>
      <c r="R56" s="11"/>
      <c r="S56" s="11">
        <v>1</v>
      </c>
      <c r="T56" s="11">
        <v>1</v>
      </c>
      <c r="U56" s="11"/>
      <c r="V56" s="11"/>
      <c r="W56" s="11">
        <v>3</v>
      </c>
      <c r="X56" s="11">
        <v>1</v>
      </c>
      <c r="Y56" s="11">
        <v>3</v>
      </c>
      <c r="Z56" s="11">
        <v>3</v>
      </c>
      <c r="AA56" s="11"/>
      <c r="AB56" s="11">
        <v>9</v>
      </c>
      <c r="AC56" s="11">
        <v>6</v>
      </c>
      <c r="AD56" s="11">
        <v>11</v>
      </c>
      <c r="AE56" s="11">
        <v>7</v>
      </c>
      <c r="AF56" s="11">
        <v>15</v>
      </c>
      <c r="AG56" s="11">
        <v>12</v>
      </c>
      <c r="AH56" s="11">
        <v>22</v>
      </c>
      <c r="AI56" s="11">
        <v>12</v>
      </c>
      <c r="AJ56" s="11">
        <v>19</v>
      </c>
      <c r="AK56" s="11">
        <v>19</v>
      </c>
      <c r="AL56" s="11">
        <v>35</v>
      </c>
      <c r="AM56" s="11">
        <v>13</v>
      </c>
      <c r="AN56" s="11">
        <v>22</v>
      </c>
      <c r="AO56" s="7">
        <f t="shared" si="1"/>
        <v>292</v>
      </c>
      <c r="AQ56" s="4">
        <f t="shared" si="2"/>
        <v>35</v>
      </c>
    </row>
    <row r="57" spans="1:43" x14ac:dyDescent="0.2">
      <c r="A57" s="7" t="s">
        <v>61</v>
      </c>
      <c r="B57" s="11">
        <v>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>
        <v>1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>
        <v>1</v>
      </c>
      <c r="AJ57" s="11">
        <v>1</v>
      </c>
      <c r="AK57" s="11"/>
      <c r="AL57" s="11"/>
      <c r="AM57" s="11"/>
      <c r="AN57" s="11"/>
      <c r="AO57" s="7">
        <f t="shared" si="1"/>
        <v>3</v>
      </c>
      <c r="AQ57" s="4">
        <f t="shared" si="2"/>
        <v>1</v>
      </c>
    </row>
    <row r="58" spans="1:43" x14ac:dyDescent="0.2">
      <c r="A58" s="7" t="s">
        <v>62</v>
      </c>
      <c r="B58" s="11">
        <v>4</v>
      </c>
      <c r="C58" s="11">
        <v>63</v>
      </c>
      <c r="D58" s="11">
        <v>70</v>
      </c>
      <c r="E58" s="11">
        <v>62</v>
      </c>
      <c r="F58" s="11">
        <v>82</v>
      </c>
      <c r="G58" s="11">
        <v>55</v>
      </c>
      <c r="H58" s="11">
        <v>55</v>
      </c>
      <c r="I58" s="11">
        <v>56</v>
      </c>
      <c r="J58" s="11">
        <v>109</v>
      </c>
      <c r="K58" s="11">
        <v>54</v>
      </c>
      <c r="L58" s="11">
        <v>47</v>
      </c>
      <c r="M58" s="11">
        <v>74</v>
      </c>
      <c r="N58" s="11">
        <v>23</v>
      </c>
      <c r="O58" s="11">
        <v>69</v>
      </c>
      <c r="P58" s="11">
        <v>30</v>
      </c>
      <c r="Q58" s="11">
        <v>50</v>
      </c>
      <c r="R58" s="11">
        <v>64</v>
      </c>
      <c r="S58" s="11">
        <v>60</v>
      </c>
      <c r="T58" s="11">
        <v>60</v>
      </c>
      <c r="U58" s="11">
        <v>55</v>
      </c>
      <c r="V58" s="11">
        <v>44</v>
      </c>
      <c r="W58" s="11">
        <v>69</v>
      </c>
      <c r="X58" s="11">
        <v>17</v>
      </c>
      <c r="Y58" s="11">
        <v>73</v>
      </c>
      <c r="Z58" s="11">
        <v>78</v>
      </c>
      <c r="AA58" s="11">
        <v>55</v>
      </c>
      <c r="AB58" s="11">
        <v>138</v>
      </c>
      <c r="AC58" s="11">
        <v>117</v>
      </c>
      <c r="AD58" s="11">
        <v>132</v>
      </c>
      <c r="AE58" s="11">
        <v>129</v>
      </c>
      <c r="AF58" s="11">
        <v>142</v>
      </c>
      <c r="AG58" s="11">
        <v>120</v>
      </c>
      <c r="AH58" s="11">
        <v>172</v>
      </c>
      <c r="AI58" s="11">
        <v>207</v>
      </c>
      <c r="AJ58" s="11">
        <v>165</v>
      </c>
      <c r="AK58" s="11">
        <v>142</v>
      </c>
      <c r="AL58" s="11">
        <v>153</v>
      </c>
      <c r="AM58" s="11">
        <v>144</v>
      </c>
      <c r="AN58" s="11">
        <v>142</v>
      </c>
      <c r="AO58" s="7">
        <f t="shared" si="1"/>
        <v>3381</v>
      </c>
      <c r="AQ58" s="4">
        <f t="shared" si="2"/>
        <v>207</v>
      </c>
    </row>
    <row r="59" spans="1:43" x14ac:dyDescent="0.2">
      <c r="A59" s="7" t="s">
        <v>63</v>
      </c>
      <c r="B59" s="11">
        <v>0</v>
      </c>
      <c r="C59" s="11">
        <v>8</v>
      </c>
      <c r="D59" s="11">
        <v>2</v>
      </c>
      <c r="E59" s="11">
        <v>1</v>
      </c>
      <c r="F59" s="11"/>
      <c r="G59" s="11">
        <v>44</v>
      </c>
      <c r="H59" s="11"/>
      <c r="I59" s="11">
        <v>33</v>
      </c>
      <c r="J59" s="11">
        <v>3</v>
      </c>
      <c r="K59" s="11">
        <v>1</v>
      </c>
      <c r="L59" s="11">
        <v>1</v>
      </c>
      <c r="M59" s="11">
        <v>1</v>
      </c>
      <c r="N59" s="11">
        <v>1</v>
      </c>
      <c r="O59" s="11"/>
      <c r="P59" s="11">
        <v>3</v>
      </c>
      <c r="Q59" s="11"/>
      <c r="R59" s="11">
        <v>12</v>
      </c>
      <c r="S59" s="11">
        <v>1</v>
      </c>
      <c r="T59" s="11">
        <v>8</v>
      </c>
      <c r="U59" s="11">
        <v>86</v>
      </c>
      <c r="V59" s="11">
        <v>1</v>
      </c>
      <c r="W59" s="11"/>
      <c r="X59" s="11">
        <v>3</v>
      </c>
      <c r="Y59" s="11">
        <v>3</v>
      </c>
      <c r="Z59" s="11">
        <v>214</v>
      </c>
      <c r="AA59" s="11">
        <v>3</v>
      </c>
      <c r="AB59" s="11">
        <v>14</v>
      </c>
      <c r="AC59" s="11"/>
      <c r="AD59" s="11">
        <v>173</v>
      </c>
      <c r="AE59" s="11">
        <v>92</v>
      </c>
      <c r="AF59" s="11">
        <v>21</v>
      </c>
      <c r="AG59" s="11">
        <v>84</v>
      </c>
      <c r="AH59" s="11">
        <v>123</v>
      </c>
      <c r="AI59" s="11">
        <v>548</v>
      </c>
      <c r="AJ59" s="11"/>
      <c r="AK59" s="11">
        <v>3</v>
      </c>
      <c r="AL59" s="11">
        <v>35</v>
      </c>
      <c r="AM59" s="11"/>
      <c r="AN59" s="11">
        <v>5</v>
      </c>
      <c r="AO59" s="7">
        <f t="shared" si="1"/>
        <v>1527</v>
      </c>
      <c r="AQ59" s="4">
        <f t="shared" si="2"/>
        <v>548</v>
      </c>
    </row>
    <row r="60" spans="1:43" x14ac:dyDescent="0.2">
      <c r="A60" s="7" t="s">
        <v>64</v>
      </c>
      <c r="B60" s="11">
        <v>1</v>
      </c>
      <c r="C60" s="11">
        <v>2</v>
      </c>
      <c r="D60" s="11">
        <v>10</v>
      </c>
      <c r="E60" s="11">
        <v>7</v>
      </c>
      <c r="F60" s="11">
        <v>13</v>
      </c>
      <c r="G60" s="11">
        <v>11</v>
      </c>
      <c r="H60" s="11">
        <v>7</v>
      </c>
      <c r="I60" s="11">
        <v>12</v>
      </c>
      <c r="J60" s="11">
        <v>9</v>
      </c>
      <c r="K60" s="11">
        <v>7</v>
      </c>
      <c r="L60" s="11">
        <v>1</v>
      </c>
      <c r="M60" s="11">
        <v>3</v>
      </c>
      <c r="N60" s="11"/>
      <c r="O60" s="11"/>
      <c r="P60" s="11">
        <v>2</v>
      </c>
      <c r="Q60" s="11">
        <v>3</v>
      </c>
      <c r="R60" s="11">
        <v>3</v>
      </c>
      <c r="S60" s="11">
        <v>4</v>
      </c>
      <c r="T60" s="11"/>
      <c r="U60" s="11">
        <v>7</v>
      </c>
      <c r="V60" s="11">
        <v>4</v>
      </c>
      <c r="W60" s="11">
        <v>3</v>
      </c>
      <c r="X60" s="11">
        <v>5</v>
      </c>
      <c r="Y60" s="11">
        <v>11</v>
      </c>
      <c r="Z60" s="11">
        <v>24</v>
      </c>
      <c r="AA60" s="11">
        <v>10</v>
      </c>
      <c r="AB60" s="11">
        <v>60</v>
      </c>
      <c r="AC60" s="11">
        <v>29</v>
      </c>
      <c r="AD60" s="11">
        <v>40</v>
      </c>
      <c r="AE60" s="11">
        <v>49</v>
      </c>
      <c r="AF60" s="11">
        <v>60</v>
      </c>
      <c r="AG60" s="11">
        <v>64</v>
      </c>
      <c r="AH60" s="11">
        <v>67</v>
      </c>
      <c r="AI60" s="11">
        <v>64</v>
      </c>
      <c r="AJ60" s="11">
        <v>32</v>
      </c>
      <c r="AK60" s="11">
        <v>52</v>
      </c>
      <c r="AL60" s="11">
        <v>26</v>
      </c>
      <c r="AM60" s="11">
        <v>44</v>
      </c>
      <c r="AN60" s="11">
        <v>32</v>
      </c>
      <c r="AO60" s="7">
        <f t="shared" si="1"/>
        <v>778</v>
      </c>
      <c r="AQ60" s="4">
        <f t="shared" si="2"/>
        <v>67</v>
      </c>
    </row>
    <row r="61" spans="1:43" x14ac:dyDescent="0.2">
      <c r="A61" s="7" t="s">
        <v>65</v>
      </c>
      <c r="B61" s="11">
        <v>0</v>
      </c>
      <c r="C61" s="11">
        <v>2</v>
      </c>
      <c r="D61" s="11">
        <v>1</v>
      </c>
      <c r="E61" s="11">
        <v>2</v>
      </c>
      <c r="F61" s="11">
        <v>2</v>
      </c>
      <c r="G61" s="11">
        <v>4</v>
      </c>
      <c r="H61" s="11">
        <v>8</v>
      </c>
      <c r="I61" s="11">
        <v>153</v>
      </c>
      <c r="J61" s="11">
        <v>54</v>
      </c>
      <c r="K61" s="11">
        <v>16</v>
      </c>
      <c r="L61" s="11">
        <v>11</v>
      </c>
      <c r="M61" s="11">
        <v>4</v>
      </c>
      <c r="N61" s="11">
        <v>16</v>
      </c>
      <c r="O61" s="11">
        <v>1</v>
      </c>
      <c r="P61" s="11"/>
      <c r="Q61" s="11"/>
      <c r="R61" s="11">
        <v>5</v>
      </c>
      <c r="S61" s="11">
        <v>3</v>
      </c>
      <c r="T61" s="11"/>
      <c r="U61" s="11">
        <v>4</v>
      </c>
      <c r="V61" s="11"/>
      <c r="W61" s="11">
        <v>6</v>
      </c>
      <c r="X61" s="11">
        <v>2</v>
      </c>
      <c r="Y61" s="11">
        <v>12</v>
      </c>
      <c r="Z61" s="11">
        <v>22</v>
      </c>
      <c r="AA61" s="11">
        <v>24</v>
      </c>
      <c r="AB61" s="11">
        <v>13</v>
      </c>
      <c r="AC61" s="11">
        <v>2</v>
      </c>
      <c r="AD61" s="11">
        <v>7</v>
      </c>
      <c r="AE61" s="11">
        <v>4</v>
      </c>
      <c r="AF61" s="11">
        <v>26</v>
      </c>
      <c r="AG61" s="11">
        <v>89</v>
      </c>
      <c r="AH61" s="11">
        <v>44</v>
      </c>
      <c r="AI61" s="11">
        <v>13</v>
      </c>
      <c r="AJ61" s="11">
        <v>4</v>
      </c>
      <c r="AK61" s="11">
        <v>7</v>
      </c>
      <c r="AL61" s="11">
        <v>4</v>
      </c>
      <c r="AM61" s="11">
        <v>25</v>
      </c>
      <c r="AN61" s="11">
        <v>9</v>
      </c>
      <c r="AO61" s="7">
        <f t="shared" si="1"/>
        <v>599</v>
      </c>
      <c r="AQ61" s="4">
        <f t="shared" si="2"/>
        <v>153</v>
      </c>
    </row>
    <row r="62" spans="1:43" x14ac:dyDescent="0.2">
      <c r="A62" s="7" t="s">
        <v>66</v>
      </c>
      <c r="B62" s="11">
        <v>2</v>
      </c>
      <c r="C62" s="11">
        <v>6</v>
      </c>
      <c r="D62" s="11">
        <v>4</v>
      </c>
      <c r="E62" s="11">
        <v>3</v>
      </c>
      <c r="F62" s="11">
        <v>4</v>
      </c>
      <c r="G62" s="11">
        <v>1</v>
      </c>
      <c r="H62" s="11">
        <v>1</v>
      </c>
      <c r="I62" s="11">
        <v>2</v>
      </c>
      <c r="J62" s="11">
        <v>2</v>
      </c>
      <c r="K62" s="11">
        <v>2</v>
      </c>
      <c r="L62" s="11">
        <v>3</v>
      </c>
      <c r="M62" s="11">
        <v>5</v>
      </c>
      <c r="N62" s="11"/>
      <c r="O62" s="11"/>
      <c r="P62" s="11"/>
      <c r="Q62" s="11">
        <v>1</v>
      </c>
      <c r="R62" s="11"/>
      <c r="S62" s="11">
        <v>1</v>
      </c>
      <c r="T62" s="11">
        <v>1</v>
      </c>
      <c r="U62" s="11">
        <v>3</v>
      </c>
      <c r="V62" s="11">
        <v>1</v>
      </c>
      <c r="W62" s="11"/>
      <c r="X62" s="11"/>
      <c r="Y62" s="11">
        <v>1</v>
      </c>
      <c r="Z62" s="11">
        <v>5</v>
      </c>
      <c r="AA62" s="11"/>
      <c r="AB62" s="11"/>
      <c r="AC62" s="11">
        <v>1</v>
      </c>
      <c r="AD62" s="11">
        <v>8</v>
      </c>
      <c r="AE62" s="11">
        <v>1</v>
      </c>
      <c r="AF62" s="11"/>
      <c r="AG62" s="11">
        <v>2</v>
      </c>
      <c r="AH62" s="11">
        <v>1</v>
      </c>
      <c r="AI62" s="11">
        <v>11</v>
      </c>
      <c r="AJ62" s="11">
        <v>5</v>
      </c>
      <c r="AK62" s="11">
        <v>2</v>
      </c>
      <c r="AL62" s="11">
        <v>1</v>
      </c>
      <c r="AM62" s="11"/>
      <c r="AN62" s="11">
        <v>1</v>
      </c>
      <c r="AO62" s="7">
        <f t="shared" si="1"/>
        <v>81</v>
      </c>
      <c r="AQ62" s="4">
        <f t="shared" si="2"/>
        <v>11</v>
      </c>
    </row>
    <row r="63" spans="1:43" x14ac:dyDescent="0.2">
      <c r="A63" s="7" t="s">
        <v>67</v>
      </c>
      <c r="B63" s="11">
        <v>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3</v>
      </c>
      <c r="AD63" s="11">
        <v>8</v>
      </c>
      <c r="AE63" s="11">
        <v>10</v>
      </c>
      <c r="AF63" s="11">
        <v>11</v>
      </c>
      <c r="AG63" s="11">
        <v>22</v>
      </c>
      <c r="AH63" s="11">
        <v>6</v>
      </c>
      <c r="AI63" s="11">
        <v>17</v>
      </c>
      <c r="AJ63" s="11">
        <v>30</v>
      </c>
      <c r="AK63" s="11">
        <v>41</v>
      </c>
      <c r="AL63" s="11">
        <v>26</v>
      </c>
      <c r="AM63" s="11">
        <v>28</v>
      </c>
      <c r="AN63" s="11">
        <v>54</v>
      </c>
      <c r="AO63" s="7">
        <f t="shared" si="1"/>
        <v>256</v>
      </c>
      <c r="AQ63" s="4">
        <f t="shared" si="2"/>
        <v>54</v>
      </c>
    </row>
    <row r="64" spans="1:43" x14ac:dyDescent="0.2">
      <c r="A64" s="7" t="s">
        <v>68</v>
      </c>
      <c r="B64" s="11">
        <v>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1</v>
      </c>
      <c r="AL64" s="11"/>
      <c r="AM64" s="11">
        <v>1</v>
      </c>
      <c r="AN64" s="11"/>
      <c r="AO64" s="7">
        <f t="shared" si="1"/>
        <v>2</v>
      </c>
      <c r="AQ64" s="4">
        <f t="shared" si="2"/>
        <v>1</v>
      </c>
    </row>
    <row r="65" spans="1:43" x14ac:dyDescent="0.2">
      <c r="A65" s="7" t="s">
        <v>69</v>
      </c>
      <c r="B65" s="11">
        <v>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3</v>
      </c>
      <c r="AD65" s="11">
        <v>1</v>
      </c>
      <c r="AE65" s="11">
        <v>2</v>
      </c>
      <c r="AF65" s="11"/>
      <c r="AG65" s="11">
        <v>3</v>
      </c>
      <c r="AH65" s="11">
        <v>3</v>
      </c>
      <c r="AI65" s="11">
        <v>2</v>
      </c>
      <c r="AJ65" s="11">
        <v>5</v>
      </c>
      <c r="AK65" s="11">
        <v>4</v>
      </c>
      <c r="AL65" s="11">
        <v>4</v>
      </c>
      <c r="AM65" s="11">
        <v>3</v>
      </c>
      <c r="AN65" s="11">
        <v>3</v>
      </c>
      <c r="AO65" s="7">
        <f t="shared" si="1"/>
        <v>33</v>
      </c>
      <c r="AQ65" s="4">
        <f t="shared" si="2"/>
        <v>5</v>
      </c>
    </row>
    <row r="66" spans="1:43" x14ac:dyDescent="0.2">
      <c r="A66" s="7" t="s">
        <v>70</v>
      </c>
      <c r="B66" s="11">
        <v>0</v>
      </c>
      <c r="C66" s="11"/>
      <c r="D66" s="11"/>
      <c r="E66" s="11">
        <v>1</v>
      </c>
      <c r="F66" s="11"/>
      <c r="G66" s="11"/>
      <c r="H66" s="11">
        <v>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v>1</v>
      </c>
      <c r="V66" s="11"/>
      <c r="W66" s="11"/>
      <c r="X66" s="11"/>
      <c r="Y66" s="11"/>
      <c r="Z66" s="11"/>
      <c r="AA66" s="11"/>
      <c r="AB66" s="11">
        <v>1</v>
      </c>
      <c r="AC66" s="11">
        <v>12</v>
      </c>
      <c r="AD66" s="11">
        <v>4</v>
      </c>
      <c r="AE66" s="11">
        <v>16</v>
      </c>
      <c r="AF66" s="11">
        <v>9</v>
      </c>
      <c r="AG66" s="11">
        <v>26</v>
      </c>
      <c r="AH66" s="11">
        <v>13</v>
      </c>
      <c r="AI66" s="11">
        <v>16</v>
      </c>
      <c r="AJ66" s="11">
        <v>64</v>
      </c>
      <c r="AK66" s="11">
        <v>37</v>
      </c>
      <c r="AL66" s="11">
        <v>23</v>
      </c>
      <c r="AM66" s="11">
        <v>29</v>
      </c>
      <c r="AN66" s="11">
        <v>57</v>
      </c>
      <c r="AO66" s="7">
        <f t="shared" si="1"/>
        <v>312</v>
      </c>
      <c r="AQ66" s="4">
        <f t="shared" si="2"/>
        <v>64</v>
      </c>
    </row>
    <row r="67" spans="1:43" x14ac:dyDescent="0.2">
      <c r="A67" s="7" t="s">
        <v>71</v>
      </c>
      <c r="B67" s="11">
        <v>0</v>
      </c>
      <c r="C67" s="11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1"/>
      <c r="R67" s="11"/>
      <c r="S67" s="11">
        <v>1</v>
      </c>
      <c r="T67" s="11"/>
      <c r="U67" s="11"/>
      <c r="V67" s="11">
        <v>1</v>
      </c>
      <c r="W67" s="11">
        <v>1</v>
      </c>
      <c r="X67" s="11"/>
      <c r="Y67" s="11"/>
      <c r="Z67" s="11"/>
      <c r="AA67" s="11"/>
      <c r="AB67" s="11">
        <v>2</v>
      </c>
      <c r="AC67" s="11">
        <v>118</v>
      </c>
      <c r="AD67" s="11">
        <v>75</v>
      </c>
      <c r="AE67" s="11">
        <v>165</v>
      </c>
      <c r="AF67" s="11">
        <v>87</v>
      </c>
      <c r="AG67" s="11">
        <v>131</v>
      </c>
      <c r="AH67" s="11">
        <v>106</v>
      </c>
      <c r="AI67" s="11">
        <v>91</v>
      </c>
      <c r="AJ67" s="11">
        <v>206</v>
      </c>
      <c r="AK67" s="11">
        <v>146</v>
      </c>
      <c r="AL67" s="11">
        <v>101</v>
      </c>
      <c r="AM67" s="11">
        <v>70</v>
      </c>
      <c r="AN67" s="11">
        <v>128</v>
      </c>
      <c r="AO67" s="7">
        <f t="shared" si="1"/>
        <v>1430</v>
      </c>
      <c r="AQ67" s="4">
        <f t="shared" si="2"/>
        <v>206</v>
      </c>
    </row>
    <row r="68" spans="1:43" x14ac:dyDescent="0.2">
      <c r="A68" s="7" t="s">
        <v>135</v>
      </c>
      <c r="B68" s="1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>
        <v>1</v>
      </c>
      <c r="AN68" s="11"/>
      <c r="AO68" s="7">
        <f t="shared" ref="AO68:AO128" si="3">SUM(B68:AN68)</f>
        <v>1</v>
      </c>
      <c r="AQ68" s="4">
        <f t="shared" si="2"/>
        <v>1</v>
      </c>
    </row>
    <row r="69" spans="1:43" x14ac:dyDescent="0.2">
      <c r="A69" s="7" t="s">
        <v>72</v>
      </c>
      <c r="B69" s="11">
        <v>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>
        <v>1</v>
      </c>
      <c r="AK69" s="11">
        <v>1</v>
      </c>
      <c r="AL69" s="11"/>
      <c r="AM69" s="11"/>
      <c r="AN69" s="11"/>
      <c r="AO69" s="7">
        <f t="shared" si="3"/>
        <v>2</v>
      </c>
      <c r="AQ69" s="4">
        <f t="shared" si="2"/>
        <v>1</v>
      </c>
    </row>
    <row r="70" spans="1:43" x14ac:dyDescent="0.2">
      <c r="A70" s="7" t="s">
        <v>73</v>
      </c>
      <c r="B70" s="11">
        <v>0</v>
      </c>
      <c r="C70" s="11"/>
      <c r="D70" s="11"/>
      <c r="E70" s="11"/>
      <c r="F70" s="11"/>
      <c r="G70" s="11"/>
      <c r="H70" s="11">
        <v>1</v>
      </c>
      <c r="I70" s="11"/>
      <c r="J70" s="11"/>
      <c r="K70" s="11">
        <v>1</v>
      </c>
      <c r="L70" s="11">
        <v>1</v>
      </c>
      <c r="M70" s="11"/>
      <c r="N70" s="11"/>
      <c r="O70" s="11"/>
      <c r="P70" s="11"/>
      <c r="Q70" s="11">
        <v>2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>
        <v>2</v>
      </c>
      <c r="AI70" s="11">
        <v>2</v>
      </c>
      <c r="AJ70" s="11"/>
      <c r="AK70" s="11">
        <v>2</v>
      </c>
      <c r="AL70" s="11">
        <v>2</v>
      </c>
      <c r="AM70" s="11"/>
      <c r="AN70" s="11">
        <v>3</v>
      </c>
      <c r="AO70" s="7">
        <f t="shared" si="3"/>
        <v>16</v>
      </c>
      <c r="AQ70" s="4">
        <f t="shared" si="2"/>
        <v>3</v>
      </c>
    </row>
    <row r="71" spans="1:43" x14ac:dyDescent="0.2">
      <c r="A71" s="7" t="s">
        <v>74</v>
      </c>
      <c r="B71" s="11">
        <v>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v>1</v>
      </c>
      <c r="AL71" s="11"/>
      <c r="AM71" s="11"/>
      <c r="AN71" s="11"/>
      <c r="AO71" s="7">
        <f t="shared" si="3"/>
        <v>1</v>
      </c>
      <c r="AQ71" s="4">
        <f t="shared" si="2"/>
        <v>1</v>
      </c>
    </row>
    <row r="72" spans="1:43" x14ac:dyDescent="0.2">
      <c r="A72" s="7" t="s">
        <v>75</v>
      </c>
      <c r="B72" s="11">
        <v>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>
        <v>1</v>
      </c>
      <c r="AK72" s="11"/>
      <c r="AL72" s="11"/>
      <c r="AM72" s="11"/>
      <c r="AN72" s="11"/>
      <c r="AO72" s="7">
        <f t="shared" si="3"/>
        <v>1</v>
      </c>
      <c r="AQ72" s="4">
        <f t="shared" si="2"/>
        <v>1</v>
      </c>
    </row>
    <row r="73" spans="1:43" x14ac:dyDescent="0.2">
      <c r="A73" s="7" t="s">
        <v>76</v>
      </c>
      <c r="B73" s="11">
        <v>0</v>
      </c>
      <c r="C73" s="11">
        <v>1</v>
      </c>
      <c r="D73" s="11">
        <v>3</v>
      </c>
      <c r="E73" s="11">
        <v>2</v>
      </c>
      <c r="F73" s="11"/>
      <c r="G73" s="11">
        <v>1</v>
      </c>
      <c r="H73" s="11">
        <v>4</v>
      </c>
      <c r="I73" s="11"/>
      <c r="J73" s="11"/>
      <c r="K73" s="11">
        <v>3</v>
      </c>
      <c r="L73" s="11"/>
      <c r="M73" s="11">
        <v>1</v>
      </c>
      <c r="N73" s="11"/>
      <c r="O73" s="11"/>
      <c r="P73" s="11"/>
      <c r="Q73" s="11">
        <v>2</v>
      </c>
      <c r="R73" s="11">
        <v>2</v>
      </c>
      <c r="S73" s="11">
        <v>1</v>
      </c>
      <c r="T73" s="11"/>
      <c r="U73" s="11">
        <v>5</v>
      </c>
      <c r="V73" s="11">
        <v>1</v>
      </c>
      <c r="W73" s="11">
        <v>3</v>
      </c>
      <c r="X73" s="11">
        <v>1</v>
      </c>
      <c r="Y73" s="11">
        <v>4</v>
      </c>
      <c r="Z73" s="11">
        <v>5</v>
      </c>
      <c r="AA73" s="11">
        <v>2</v>
      </c>
      <c r="AB73" s="11">
        <v>8</v>
      </c>
      <c r="AC73" s="11">
        <v>8</v>
      </c>
      <c r="AD73" s="11">
        <v>11</v>
      </c>
      <c r="AE73" s="11">
        <v>10</v>
      </c>
      <c r="AF73" s="11">
        <v>5</v>
      </c>
      <c r="AG73" s="11">
        <v>19</v>
      </c>
      <c r="AH73" s="11">
        <v>11</v>
      </c>
      <c r="AI73" s="11">
        <v>11</v>
      </c>
      <c r="AJ73" s="11">
        <v>14</v>
      </c>
      <c r="AK73" s="11">
        <v>9</v>
      </c>
      <c r="AL73" s="11">
        <v>12</v>
      </c>
      <c r="AM73" s="11">
        <v>14</v>
      </c>
      <c r="AN73" s="11">
        <v>18</v>
      </c>
      <c r="AO73" s="7">
        <f t="shared" si="3"/>
        <v>191</v>
      </c>
      <c r="AQ73" s="4">
        <f t="shared" si="2"/>
        <v>19</v>
      </c>
    </row>
    <row r="74" spans="1:43" x14ac:dyDescent="0.2">
      <c r="A74" s="7" t="s">
        <v>77</v>
      </c>
      <c r="B74" s="11">
        <v>0</v>
      </c>
      <c r="C74" s="11">
        <v>1</v>
      </c>
      <c r="D74" s="11"/>
      <c r="E74" s="11"/>
      <c r="F74" s="11"/>
      <c r="G74" s="11">
        <v>1</v>
      </c>
      <c r="H74" s="11">
        <v>4</v>
      </c>
      <c r="I74" s="11"/>
      <c r="J74" s="11">
        <v>1</v>
      </c>
      <c r="K74" s="11"/>
      <c r="L74" s="11"/>
      <c r="M74" s="11">
        <v>1</v>
      </c>
      <c r="N74" s="11"/>
      <c r="O74" s="11"/>
      <c r="P74" s="11"/>
      <c r="Q74" s="11">
        <v>5</v>
      </c>
      <c r="R74" s="11"/>
      <c r="S74" s="11"/>
      <c r="T74" s="11">
        <v>1</v>
      </c>
      <c r="U74" s="11"/>
      <c r="V74" s="11">
        <v>3</v>
      </c>
      <c r="W74" s="11">
        <v>1</v>
      </c>
      <c r="X74" s="11">
        <v>1</v>
      </c>
      <c r="Y74" s="11"/>
      <c r="Z74" s="11">
        <v>1</v>
      </c>
      <c r="AA74" s="11"/>
      <c r="AB74" s="11">
        <v>5</v>
      </c>
      <c r="AC74" s="11">
        <v>6</v>
      </c>
      <c r="AD74" s="11">
        <v>10</v>
      </c>
      <c r="AE74" s="11">
        <v>13</v>
      </c>
      <c r="AF74" s="11">
        <v>19</v>
      </c>
      <c r="AG74" s="11">
        <v>34</v>
      </c>
      <c r="AH74" s="11">
        <v>25</v>
      </c>
      <c r="AI74" s="11">
        <v>23</v>
      </c>
      <c r="AJ74" s="11">
        <v>42</v>
      </c>
      <c r="AK74" s="11">
        <v>22</v>
      </c>
      <c r="AL74" s="11">
        <v>26</v>
      </c>
      <c r="AM74" s="11">
        <v>15</v>
      </c>
      <c r="AN74" s="11">
        <v>30</v>
      </c>
      <c r="AO74" s="7">
        <f t="shared" si="3"/>
        <v>290</v>
      </c>
      <c r="AQ74" s="4">
        <f t="shared" ref="AQ74:AQ129" si="4">LARGE(B74:AN74,1)</f>
        <v>42</v>
      </c>
    </row>
    <row r="75" spans="1:43" x14ac:dyDescent="0.2">
      <c r="A75" s="7" t="s">
        <v>78</v>
      </c>
      <c r="B75" s="11">
        <v>0</v>
      </c>
      <c r="C75" s="11">
        <v>1</v>
      </c>
      <c r="D75" s="11"/>
      <c r="E75" s="11"/>
      <c r="F75" s="11">
        <v>2</v>
      </c>
      <c r="G75" s="11">
        <v>3</v>
      </c>
      <c r="H75" s="11">
        <v>6</v>
      </c>
      <c r="I75" s="11">
        <v>1</v>
      </c>
      <c r="J75" s="11">
        <v>2</v>
      </c>
      <c r="K75" s="11"/>
      <c r="L75" s="11">
        <v>3</v>
      </c>
      <c r="M75" s="11">
        <v>2</v>
      </c>
      <c r="N75" s="11"/>
      <c r="O75" s="11">
        <v>2</v>
      </c>
      <c r="P75" s="11"/>
      <c r="Q75" s="11">
        <v>5</v>
      </c>
      <c r="R75" s="11">
        <v>1</v>
      </c>
      <c r="S75" s="11"/>
      <c r="T75" s="11"/>
      <c r="U75" s="11">
        <v>1</v>
      </c>
      <c r="V75" s="11">
        <v>2</v>
      </c>
      <c r="W75" s="11">
        <v>4</v>
      </c>
      <c r="X75" s="11">
        <v>1</v>
      </c>
      <c r="Y75" s="11">
        <v>4</v>
      </c>
      <c r="Z75" s="11">
        <v>4</v>
      </c>
      <c r="AA75" s="11">
        <v>1</v>
      </c>
      <c r="AB75" s="11">
        <v>19</v>
      </c>
      <c r="AC75" s="11">
        <v>79</v>
      </c>
      <c r="AD75" s="11">
        <v>59</v>
      </c>
      <c r="AE75" s="11">
        <v>95</v>
      </c>
      <c r="AF75" s="11">
        <v>77</v>
      </c>
      <c r="AG75" s="11">
        <v>103</v>
      </c>
      <c r="AH75" s="11">
        <v>188</v>
      </c>
      <c r="AI75" s="11">
        <v>113</v>
      </c>
      <c r="AJ75" s="11">
        <v>169</v>
      </c>
      <c r="AK75" s="11">
        <v>147</v>
      </c>
      <c r="AL75" s="11">
        <v>104</v>
      </c>
      <c r="AM75" s="11">
        <v>87</v>
      </c>
      <c r="AN75" s="11">
        <v>78</v>
      </c>
      <c r="AO75" s="7">
        <f t="shared" si="3"/>
        <v>1363</v>
      </c>
      <c r="AQ75" s="4">
        <f t="shared" si="4"/>
        <v>188</v>
      </c>
    </row>
    <row r="76" spans="1:43" x14ac:dyDescent="0.2">
      <c r="A76" s="7" t="s">
        <v>79</v>
      </c>
      <c r="B76" s="11">
        <v>0</v>
      </c>
      <c r="C76" s="11"/>
      <c r="D76" s="11">
        <v>5</v>
      </c>
      <c r="E76" s="11">
        <v>4</v>
      </c>
      <c r="F76" s="11">
        <v>7</v>
      </c>
      <c r="G76" s="11">
        <v>3</v>
      </c>
      <c r="H76" s="11">
        <v>5</v>
      </c>
      <c r="I76" s="11">
        <v>5</v>
      </c>
      <c r="J76" s="11">
        <v>7</v>
      </c>
      <c r="K76" s="11">
        <v>4</v>
      </c>
      <c r="L76" s="11">
        <v>7</v>
      </c>
      <c r="M76" s="11">
        <v>13</v>
      </c>
      <c r="N76" s="11">
        <v>1</v>
      </c>
      <c r="O76" s="11">
        <v>3</v>
      </c>
      <c r="P76" s="11">
        <v>1</v>
      </c>
      <c r="Q76" s="11">
        <v>19</v>
      </c>
      <c r="R76" s="11">
        <v>17</v>
      </c>
      <c r="S76" s="11">
        <v>4</v>
      </c>
      <c r="T76" s="11">
        <v>6</v>
      </c>
      <c r="U76" s="11">
        <v>8</v>
      </c>
      <c r="V76" s="11">
        <v>5</v>
      </c>
      <c r="W76" s="11">
        <v>30</v>
      </c>
      <c r="X76" s="11">
        <v>12</v>
      </c>
      <c r="Y76" s="11">
        <v>32</v>
      </c>
      <c r="Z76" s="11">
        <v>33</v>
      </c>
      <c r="AA76" s="11">
        <v>26</v>
      </c>
      <c r="AB76" s="11">
        <v>371</v>
      </c>
      <c r="AC76" s="11">
        <v>665</v>
      </c>
      <c r="AD76" s="11">
        <v>811</v>
      </c>
      <c r="AE76" s="11">
        <v>889</v>
      </c>
      <c r="AF76" s="11">
        <v>945</v>
      </c>
      <c r="AG76" s="11">
        <v>1238</v>
      </c>
      <c r="AH76" s="11">
        <v>1899</v>
      </c>
      <c r="AI76" s="11">
        <v>1271</v>
      </c>
      <c r="AJ76" s="11">
        <v>1876</v>
      </c>
      <c r="AK76" s="11">
        <v>1661</v>
      </c>
      <c r="AL76" s="11">
        <v>1371</v>
      </c>
      <c r="AM76" s="11">
        <v>1867</v>
      </c>
      <c r="AN76" s="11">
        <v>1267</v>
      </c>
      <c r="AO76" s="7">
        <f t="shared" si="3"/>
        <v>16388</v>
      </c>
      <c r="AQ76" s="4">
        <f t="shared" si="4"/>
        <v>1899</v>
      </c>
    </row>
    <row r="77" spans="1:43" x14ac:dyDescent="0.2">
      <c r="A77" s="7" t="s">
        <v>80</v>
      </c>
      <c r="B77" s="11">
        <v>0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>
        <v>1</v>
      </c>
      <c r="AH77" s="11">
        <v>1</v>
      </c>
      <c r="AI77" s="11"/>
      <c r="AJ77" s="11"/>
      <c r="AK77" s="11">
        <v>2</v>
      </c>
      <c r="AL77" s="11">
        <v>1</v>
      </c>
      <c r="AM77" s="11">
        <v>2</v>
      </c>
      <c r="AN77" s="11"/>
      <c r="AO77" s="7">
        <f t="shared" si="3"/>
        <v>7</v>
      </c>
      <c r="AQ77" s="4">
        <f t="shared" si="4"/>
        <v>2</v>
      </c>
    </row>
    <row r="78" spans="1:43" x14ac:dyDescent="0.2">
      <c r="A78" s="7" t="s">
        <v>81</v>
      </c>
      <c r="B78" s="11">
        <v>0</v>
      </c>
      <c r="C78" s="11">
        <v>19</v>
      </c>
      <c r="D78" s="11">
        <v>73</v>
      </c>
      <c r="E78" s="11">
        <v>85</v>
      </c>
      <c r="F78" s="11">
        <v>159</v>
      </c>
      <c r="G78" s="11">
        <v>35</v>
      </c>
      <c r="H78" s="11">
        <v>74</v>
      </c>
      <c r="I78" s="11">
        <v>48</v>
      </c>
      <c r="J78" s="11">
        <v>91</v>
      </c>
      <c r="K78" s="11">
        <v>50</v>
      </c>
      <c r="L78" s="11">
        <v>47</v>
      </c>
      <c r="M78" s="11">
        <v>42</v>
      </c>
      <c r="N78" s="11">
        <v>17</v>
      </c>
      <c r="O78" s="11">
        <v>48</v>
      </c>
      <c r="P78" s="11">
        <v>19</v>
      </c>
      <c r="Q78" s="11">
        <v>177</v>
      </c>
      <c r="R78" s="11">
        <v>112</v>
      </c>
      <c r="S78" s="11">
        <v>41</v>
      </c>
      <c r="T78" s="11">
        <v>26</v>
      </c>
      <c r="U78" s="11">
        <v>54</v>
      </c>
      <c r="V78" s="11">
        <v>23</v>
      </c>
      <c r="W78" s="11">
        <v>115</v>
      </c>
      <c r="X78" s="11">
        <v>32</v>
      </c>
      <c r="Y78" s="11">
        <v>92</v>
      </c>
      <c r="Z78" s="11">
        <v>98</v>
      </c>
      <c r="AA78" s="11">
        <v>60</v>
      </c>
      <c r="AB78" s="11">
        <v>141</v>
      </c>
      <c r="AC78" s="11">
        <v>338</v>
      </c>
      <c r="AD78" s="11">
        <v>208</v>
      </c>
      <c r="AE78" s="11">
        <v>306</v>
      </c>
      <c r="AF78" s="11">
        <v>243</v>
      </c>
      <c r="AG78" s="11">
        <v>278</v>
      </c>
      <c r="AH78" s="11">
        <v>422</v>
      </c>
      <c r="AI78" s="11">
        <v>415</v>
      </c>
      <c r="AJ78" s="11">
        <v>347</v>
      </c>
      <c r="AK78" s="11">
        <v>368</v>
      </c>
      <c r="AL78" s="11">
        <v>295</v>
      </c>
      <c r="AM78" s="11">
        <v>453</v>
      </c>
      <c r="AN78" s="11">
        <v>298</v>
      </c>
      <c r="AO78" s="7">
        <f t="shared" si="3"/>
        <v>5749</v>
      </c>
      <c r="AQ78" s="4">
        <f t="shared" si="4"/>
        <v>453</v>
      </c>
    </row>
    <row r="79" spans="1:43" x14ac:dyDescent="0.2">
      <c r="A79" s="7" t="s">
        <v>82</v>
      </c>
      <c r="B79" s="11">
        <v>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>
        <v>1</v>
      </c>
      <c r="AJ79" s="11"/>
      <c r="AK79" s="11">
        <v>2</v>
      </c>
      <c r="AL79" s="11"/>
      <c r="AM79" s="11"/>
      <c r="AN79" s="11"/>
      <c r="AO79" s="7">
        <f t="shared" si="3"/>
        <v>3</v>
      </c>
      <c r="AQ79" s="4">
        <f t="shared" si="4"/>
        <v>2</v>
      </c>
    </row>
    <row r="80" spans="1:43" x14ac:dyDescent="0.2">
      <c r="A80" s="7" t="s">
        <v>136</v>
      </c>
      <c r="B80" s="11">
        <v>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>
        <v>1</v>
      </c>
      <c r="AN80" s="11">
        <v>4</v>
      </c>
      <c r="AO80" s="7">
        <f t="shared" si="3"/>
        <v>5</v>
      </c>
      <c r="AQ80" s="4">
        <f t="shared" si="4"/>
        <v>4</v>
      </c>
    </row>
    <row r="81" spans="1:43" x14ac:dyDescent="0.2">
      <c r="A81" s="7" t="s">
        <v>83</v>
      </c>
      <c r="B81" s="11">
        <v>0</v>
      </c>
      <c r="C81" s="11"/>
      <c r="D81" s="11">
        <v>4</v>
      </c>
      <c r="E81" s="11">
        <v>5</v>
      </c>
      <c r="F81" s="11">
        <v>5</v>
      </c>
      <c r="G81" s="11">
        <v>5</v>
      </c>
      <c r="H81" s="11">
        <v>5</v>
      </c>
      <c r="I81" s="11">
        <v>7</v>
      </c>
      <c r="J81" s="11">
        <v>8</v>
      </c>
      <c r="K81" s="11">
        <v>18</v>
      </c>
      <c r="L81" s="11">
        <v>1</v>
      </c>
      <c r="M81" s="11">
        <v>7</v>
      </c>
      <c r="N81" s="11"/>
      <c r="O81" s="11"/>
      <c r="P81" s="11"/>
      <c r="Q81" s="11">
        <v>7</v>
      </c>
      <c r="R81" s="11">
        <v>11</v>
      </c>
      <c r="S81" s="11"/>
      <c r="T81" s="11"/>
      <c r="U81" s="11">
        <v>2</v>
      </c>
      <c r="V81" s="11">
        <v>1</v>
      </c>
      <c r="W81" s="11">
        <v>3</v>
      </c>
      <c r="X81" s="11">
        <v>2</v>
      </c>
      <c r="Y81" s="11">
        <v>15</v>
      </c>
      <c r="Z81" s="11">
        <v>1</v>
      </c>
      <c r="AA81" s="11"/>
      <c r="AB81" s="11">
        <v>6</v>
      </c>
      <c r="AC81" s="11">
        <v>5</v>
      </c>
      <c r="AD81" s="11">
        <v>27</v>
      </c>
      <c r="AE81" s="11">
        <v>32</v>
      </c>
      <c r="AF81" s="11">
        <v>11</v>
      </c>
      <c r="AG81" s="11">
        <v>18</v>
      </c>
      <c r="AH81" s="11">
        <v>6</v>
      </c>
      <c r="AI81" s="11">
        <v>16</v>
      </c>
      <c r="AJ81" s="11">
        <v>18</v>
      </c>
      <c r="AK81" s="11">
        <v>17</v>
      </c>
      <c r="AL81" s="11">
        <v>25</v>
      </c>
      <c r="AM81" s="11">
        <v>9</v>
      </c>
      <c r="AN81" s="11">
        <v>17</v>
      </c>
      <c r="AO81" s="7">
        <f t="shared" si="3"/>
        <v>314</v>
      </c>
      <c r="AQ81" s="4">
        <f t="shared" si="4"/>
        <v>32</v>
      </c>
    </row>
    <row r="82" spans="1:43" x14ac:dyDescent="0.2">
      <c r="A82" s="7" t="s">
        <v>84</v>
      </c>
      <c r="B82" s="11">
        <v>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v>1</v>
      </c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7">
        <f t="shared" si="3"/>
        <v>1</v>
      </c>
      <c r="AQ82" s="4">
        <f t="shared" si="4"/>
        <v>1</v>
      </c>
    </row>
    <row r="83" spans="1:43" x14ac:dyDescent="0.2">
      <c r="A83" s="7" t="s">
        <v>85</v>
      </c>
      <c r="B83" s="11">
        <v>0</v>
      </c>
      <c r="C83" s="11">
        <v>2</v>
      </c>
      <c r="D83" s="11">
        <v>5</v>
      </c>
      <c r="E83" s="11"/>
      <c r="F83" s="11">
        <v>8</v>
      </c>
      <c r="G83" s="11">
        <v>7</v>
      </c>
      <c r="H83" s="11">
        <v>4</v>
      </c>
      <c r="I83" s="11">
        <v>5</v>
      </c>
      <c r="J83" s="11"/>
      <c r="K83" s="11">
        <v>8</v>
      </c>
      <c r="L83" s="11">
        <v>1</v>
      </c>
      <c r="M83" s="11">
        <v>4</v>
      </c>
      <c r="N83" s="11">
        <v>7</v>
      </c>
      <c r="O83" s="11">
        <v>12</v>
      </c>
      <c r="P83" s="11"/>
      <c r="Q83" s="11">
        <v>7</v>
      </c>
      <c r="R83" s="11">
        <v>11</v>
      </c>
      <c r="S83" s="11"/>
      <c r="T83" s="11"/>
      <c r="U83" s="11">
        <v>2</v>
      </c>
      <c r="V83" s="11">
        <v>1</v>
      </c>
      <c r="W83" s="11">
        <v>3</v>
      </c>
      <c r="X83" s="11">
        <v>2</v>
      </c>
      <c r="Y83" s="11">
        <v>15</v>
      </c>
      <c r="Z83" s="11">
        <v>5</v>
      </c>
      <c r="AA83" s="11"/>
      <c r="AB83" s="11">
        <v>14</v>
      </c>
      <c r="AC83" s="11">
        <v>21</v>
      </c>
      <c r="AD83" s="11">
        <v>89</v>
      </c>
      <c r="AE83" s="11">
        <v>12</v>
      </c>
      <c r="AF83" s="11">
        <v>42</v>
      </c>
      <c r="AG83" s="11">
        <v>45</v>
      </c>
      <c r="AH83" s="11">
        <v>18</v>
      </c>
      <c r="AI83" s="11">
        <v>32</v>
      </c>
      <c r="AJ83" s="11">
        <v>7</v>
      </c>
      <c r="AK83" s="11">
        <v>25</v>
      </c>
      <c r="AL83" s="11">
        <v>14</v>
      </c>
      <c r="AM83" s="11">
        <v>80</v>
      </c>
      <c r="AN83" s="11">
        <v>100</v>
      </c>
      <c r="AO83" s="7">
        <f t="shared" si="3"/>
        <v>608</v>
      </c>
      <c r="AQ83" s="4">
        <f t="shared" si="4"/>
        <v>100</v>
      </c>
    </row>
    <row r="84" spans="1:43" x14ac:dyDescent="0.2">
      <c r="A84" s="7" t="s">
        <v>86</v>
      </c>
      <c r="B84" s="11">
        <v>0</v>
      </c>
      <c r="C84" s="11"/>
      <c r="D84" s="11"/>
      <c r="E84" s="11"/>
      <c r="F84" s="11"/>
      <c r="G84" s="11"/>
      <c r="H84" s="11"/>
      <c r="I84" s="11"/>
      <c r="J84" s="11">
        <v>1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2</v>
      </c>
      <c r="AA84" s="11"/>
      <c r="AB84" s="11"/>
      <c r="AC84" s="11">
        <v>6</v>
      </c>
      <c r="AD84" s="11">
        <v>1</v>
      </c>
      <c r="AE84" s="11">
        <v>6</v>
      </c>
      <c r="AF84" s="11">
        <v>8</v>
      </c>
      <c r="AG84" s="11">
        <v>15</v>
      </c>
      <c r="AH84" s="11">
        <v>6</v>
      </c>
      <c r="AI84" s="11">
        <v>6</v>
      </c>
      <c r="AJ84" s="11">
        <v>6</v>
      </c>
      <c r="AK84" s="11">
        <v>4</v>
      </c>
      <c r="AL84" s="11">
        <v>3</v>
      </c>
      <c r="AM84" s="11">
        <v>27</v>
      </c>
      <c r="AN84" s="11">
        <v>22</v>
      </c>
      <c r="AO84" s="7">
        <f t="shared" si="3"/>
        <v>113</v>
      </c>
      <c r="AQ84" s="4">
        <f t="shared" si="4"/>
        <v>27</v>
      </c>
    </row>
    <row r="85" spans="1:43" x14ac:dyDescent="0.2">
      <c r="A85" s="7" t="s">
        <v>87</v>
      </c>
      <c r="B85" s="11">
        <v>0</v>
      </c>
      <c r="C85" s="11">
        <v>2</v>
      </c>
      <c r="D85" s="11"/>
      <c r="E85" s="11">
        <v>2</v>
      </c>
      <c r="F85" s="11">
        <v>3</v>
      </c>
      <c r="G85" s="11"/>
      <c r="H85" s="11"/>
      <c r="I85" s="11"/>
      <c r="J85" s="11"/>
      <c r="K85" s="11">
        <v>3</v>
      </c>
      <c r="L85" s="11"/>
      <c r="M85" s="11">
        <v>2</v>
      </c>
      <c r="N85" s="11">
        <v>4</v>
      </c>
      <c r="O85" s="11"/>
      <c r="P85" s="11"/>
      <c r="Q85" s="11"/>
      <c r="R85" s="11">
        <v>1</v>
      </c>
      <c r="S85" s="11"/>
      <c r="T85" s="11"/>
      <c r="U85" s="11"/>
      <c r="V85" s="11">
        <v>1</v>
      </c>
      <c r="W85" s="11">
        <v>1</v>
      </c>
      <c r="X85" s="11"/>
      <c r="Y85" s="11"/>
      <c r="Z85" s="11">
        <v>6</v>
      </c>
      <c r="AA85" s="11"/>
      <c r="AB85" s="11">
        <v>6</v>
      </c>
      <c r="AC85" s="11">
        <v>1</v>
      </c>
      <c r="AD85" s="11">
        <v>1</v>
      </c>
      <c r="AE85" s="11">
        <v>1</v>
      </c>
      <c r="AF85" s="11">
        <v>1</v>
      </c>
      <c r="AG85" s="11">
        <v>2</v>
      </c>
      <c r="AH85" s="11">
        <v>1</v>
      </c>
      <c r="AI85" s="11"/>
      <c r="AJ85" s="11">
        <v>5</v>
      </c>
      <c r="AK85" s="11">
        <v>2</v>
      </c>
      <c r="AL85" s="11"/>
      <c r="AM85" s="11"/>
      <c r="AN85" s="11">
        <v>5</v>
      </c>
      <c r="AO85" s="7">
        <f t="shared" si="3"/>
        <v>50</v>
      </c>
      <c r="AQ85" s="4">
        <f t="shared" si="4"/>
        <v>6</v>
      </c>
    </row>
    <row r="86" spans="1:43" x14ac:dyDescent="0.2">
      <c r="A86" s="7" t="s">
        <v>88</v>
      </c>
      <c r="B86" s="11">
        <v>0</v>
      </c>
      <c r="C86" s="11"/>
      <c r="D86" s="11"/>
      <c r="E86" s="11"/>
      <c r="F86" s="11">
        <v>8</v>
      </c>
      <c r="G86" s="11">
        <v>5</v>
      </c>
      <c r="H86" s="11">
        <v>7</v>
      </c>
      <c r="I86" s="11">
        <v>2</v>
      </c>
      <c r="J86" s="11">
        <v>6</v>
      </c>
      <c r="K86" s="11">
        <v>1</v>
      </c>
      <c r="L86" s="11"/>
      <c r="M86" s="11">
        <v>6</v>
      </c>
      <c r="N86" s="11"/>
      <c r="O86" s="11"/>
      <c r="P86" s="11"/>
      <c r="Q86" s="11">
        <v>4</v>
      </c>
      <c r="R86" s="11">
        <v>1</v>
      </c>
      <c r="S86" s="11"/>
      <c r="T86" s="11"/>
      <c r="U86" s="11"/>
      <c r="V86" s="11"/>
      <c r="W86" s="11">
        <v>1</v>
      </c>
      <c r="X86" s="11">
        <v>1</v>
      </c>
      <c r="Y86" s="11"/>
      <c r="Z86" s="11">
        <v>1</v>
      </c>
      <c r="AA86" s="11"/>
      <c r="AB86" s="11">
        <v>2</v>
      </c>
      <c r="AC86" s="11">
        <v>3</v>
      </c>
      <c r="AD86" s="11"/>
      <c r="AE86" s="11">
        <v>4</v>
      </c>
      <c r="AF86" s="11"/>
      <c r="AG86" s="11">
        <v>4</v>
      </c>
      <c r="AH86" s="11">
        <v>3</v>
      </c>
      <c r="AI86" s="11">
        <v>6</v>
      </c>
      <c r="AJ86" s="11">
        <v>6</v>
      </c>
      <c r="AK86" s="11">
        <v>4</v>
      </c>
      <c r="AL86" s="11">
        <v>7</v>
      </c>
      <c r="AM86" s="11">
        <v>7</v>
      </c>
      <c r="AN86" s="11">
        <v>12</v>
      </c>
      <c r="AO86" s="7">
        <f t="shared" si="3"/>
        <v>101</v>
      </c>
      <c r="AQ86" s="4">
        <f t="shared" si="4"/>
        <v>12</v>
      </c>
    </row>
    <row r="87" spans="1:43" x14ac:dyDescent="0.2">
      <c r="A87" s="7" t="s">
        <v>89</v>
      </c>
      <c r="B87" s="11">
        <v>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>
        <v>1</v>
      </c>
      <c r="AJ87" s="11"/>
      <c r="AK87" s="11"/>
      <c r="AL87" s="11"/>
      <c r="AM87" s="11"/>
      <c r="AN87" s="11">
        <v>5</v>
      </c>
      <c r="AO87" s="7">
        <f t="shared" si="3"/>
        <v>6</v>
      </c>
      <c r="AQ87" s="4">
        <f t="shared" si="4"/>
        <v>5</v>
      </c>
    </row>
    <row r="88" spans="1:43" x14ac:dyDescent="0.2">
      <c r="A88" s="7" t="s">
        <v>90</v>
      </c>
      <c r="B88" s="11">
        <v>0</v>
      </c>
      <c r="C88" s="11">
        <v>21</v>
      </c>
      <c r="D88" s="11">
        <v>23</v>
      </c>
      <c r="E88" s="11">
        <v>15</v>
      </c>
      <c r="F88" s="11">
        <v>26</v>
      </c>
      <c r="G88" s="11">
        <v>11</v>
      </c>
      <c r="H88" s="11">
        <v>17</v>
      </c>
      <c r="I88" s="11">
        <v>21</v>
      </c>
      <c r="J88" s="11">
        <v>34</v>
      </c>
      <c r="K88" s="11">
        <v>35</v>
      </c>
      <c r="L88" s="11">
        <v>17</v>
      </c>
      <c r="M88" s="11">
        <v>12</v>
      </c>
      <c r="N88" s="11">
        <v>17</v>
      </c>
      <c r="O88" s="11">
        <v>33</v>
      </c>
      <c r="P88" s="11">
        <v>19</v>
      </c>
      <c r="Q88" s="11">
        <v>30</v>
      </c>
      <c r="R88" s="11">
        <v>34</v>
      </c>
      <c r="S88" s="11">
        <v>39</v>
      </c>
      <c r="T88" s="11"/>
      <c r="U88" s="11">
        <v>12</v>
      </c>
      <c r="V88" s="11">
        <v>8</v>
      </c>
      <c r="W88" s="11">
        <v>12</v>
      </c>
      <c r="X88" s="11">
        <v>29</v>
      </c>
      <c r="Y88" s="11">
        <v>21</v>
      </c>
      <c r="Z88" s="11">
        <v>33</v>
      </c>
      <c r="AA88" s="11">
        <v>28</v>
      </c>
      <c r="AB88" s="11">
        <v>47</v>
      </c>
      <c r="AC88" s="11">
        <v>48</v>
      </c>
      <c r="AD88" s="11">
        <v>38</v>
      </c>
      <c r="AE88" s="11">
        <v>45</v>
      </c>
      <c r="AF88" s="11">
        <v>61</v>
      </c>
      <c r="AG88" s="11">
        <v>45</v>
      </c>
      <c r="AH88" s="11">
        <v>73</v>
      </c>
      <c r="AI88" s="11">
        <v>47</v>
      </c>
      <c r="AJ88" s="11">
        <v>50</v>
      </c>
      <c r="AK88" s="11">
        <v>52</v>
      </c>
      <c r="AL88" s="11">
        <v>36</v>
      </c>
      <c r="AM88" s="11">
        <v>40</v>
      </c>
      <c r="AN88" s="11">
        <v>44</v>
      </c>
      <c r="AO88" s="7">
        <f t="shared" si="3"/>
        <v>1173</v>
      </c>
      <c r="AQ88" s="4">
        <f t="shared" si="4"/>
        <v>73</v>
      </c>
    </row>
    <row r="89" spans="1:43" x14ac:dyDescent="0.2">
      <c r="A89" s="7" t="s">
        <v>91</v>
      </c>
      <c r="B89" s="11">
        <v>1</v>
      </c>
      <c r="C89" s="11"/>
      <c r="D89" s="11">
        <v>3</v>
      </c>
      <c r="E89" s="11">
        <v>1</v>
      </c>
      <c r="F89" s="11">
        <v>7</v>
      </c>
      <c r="G89" s="11">
        <v>4</v>
      </c>
      <c r="H89" s="11">
        <v>1</v>
      </c>
      <c r="I89" s="11"/>
      <c r="J89" s="11"/>
      <c r="K89" s="11">
        <v>1</v>
      </c>
      <c r="L89" s="11">
        <v>2</v>
      </c>
      <c r="M89" s="11">
        <v>2</v>
      </c>
      <c r="N89" s="11"/>
      <c r="O89" s="11">
        <v>5</v>
      </c>
      <c r="P89" s="11"/>
      <c r="Q89" s="11">
        <v>1</v>
      </c>
      <c r="R89" s="11"/>
      <c r="S89" s="11">
        <v>1</v>
      </c>
      <c r="T89" s="11"/>
      <c r="U89" s="11">
        <v>4</v>
      </c>
      <c r="V89" s="11">
        <v>1</v>
      </c>
      <c r="W89" s="11">
        <v>3</v>
      </c>
      <c r="X89" s="11"/>
      <c r="Y89" s="11">
        <v>2</v>
      </c>
      <c r="Z89" s="11">
        <v>2</v>
      </c>
      <c r="AA89" s="11">
        <v>1</v>
      </c>
      <c r="AB89" s="11">
        <v>7</v>
      </c>
      <c r="AC89" s="11">
        <v>7</v>
      </c>
      <c r="AD89" s="11">
        <v>10</v>
      </c>
      <c r="AE89" s="11">
        <v>7</v>
      </c>
      <c r="AF89" s="11">
        <v>10</v>
      </c>
      <c r="AG89" s="11">
        <v>7</v>
      </c>
      <c r="AH89" s="11">
        <v>8</v>
      </c>
      <c r="AI89" s="11">
        <v>17</v>
      </c>
      <c r="AJ89" s="11">
        <v>15</v>
      </c>
      <c r="AK89" s="11">
        <v>12</v>
      </c>
      <c r="AL89" s="11">
        <v>15</v>
      </c>
      <c r="AM89" s="11">
        <v>13</v>
      </c>
      <c r="AN89" s="11">
        <v>11</v>
      </c>
      <c r="AO89" s="7">
        <f t="shared" si="3"/>
        <v>181</v>
      </c>
      <c r="AQ89" s="4">
        <f t="shared" si="4"/>
        <v>17</v>
      </c>
    </row>
    <row r="90" spans="1:43" x14ac:dyDescent="0.2">
      <c r="A90" s="7" t="s">
        <v>92</v>
      </c>
      <c r="B90" s="11">
        <v>1</v>
      </c>
      <c r="C90" s="11">
        <v>5</v>
      </c>
      <c r="D90" s="11">
        <v>6</v>
      </c>
      <c r="E90" s="11">
        <v>7</v>
      </c>
      <c r="F90" s="11">
        <v>13</v>
      </c>
      <c r="G90" s="11">
        <v>7</v>
      </c>
      <c r="H90" s="11">
        <v>3</v>
      </c>
      <c r="I90" s="11">
        <v>9</v>
      </c>
      <c r="J90" s="11">
        <v>8</v>
      </c>
      <c r="K90" s="11">
        <v>11</v>
      </c>
      <c r="L90" s="11">
        <v>5</v>
      </c>
      <c r="M90" s="11">
        <v>11</v>
      </c>
      <c r="N90" s="11">
        <v>5</v>
      </c>
      <c r="O90" s="11">
        <v>2</v>
      </c>
      <c r="P90" s="11"/>
      <c r="Q90" s="11">
        <v>4</v>
      </c>
      <c r="R90" s="11">
        <v>5</v>
      </c>
      <c r="S90" s="11">
        <v>2</v>
      </c>
      <c r="T90" s="11">
        <v>4</v>
      </c>
      <c r="U90" s="11">
        <v>5</v>
      </c>
      <c r="V90" s="11">
        <v>1</v>
      </c>
      <c r="W90" s="11">
        <v>3</v>
      </c>
      <c r="X90" s="11">
        <v>2</v>
      </c>
      <c r="Y90" s="11">
        <v>5</v>
      </c>
      <c r="Z90" s="11">
        <v>4</v>
      </c>
      <c r="AA90" s="11"/>
      <c r="AB90" s="11">
        <v>5</v>
      </c>
      <c r="AC90" s="11"/>
      <c r="AD90" s="11">
        <v>13</v>
      </c>
      <c r="AE90" s="11">
        <v>1</v>
      </c>
      <c r="AF90" s="11">
        <v>5</v>
      </c>
      <c r="AG90" s="11">
        <v>6</v>
      </c>
      <c r="AH90" s="11">
        <v>2</v>
      </c>
      <c r="AI90" s="11">
        <v>5</v>
      </c>
      <c r="AJ90" s="11">
        <v>1</v>
      </c>
      <c r="AK90" s="11">
        <v>3</v>
      </c>
      <c r="AL90" s="11">
        <v>1</v>
      </c>
      <c r="AM90" s="11">
        <v>3</v>
      </c>
      <c r="AN90" s="11"/>
      <c r="AO90" s="7">
        <f t="shared" si="3"/>
        <v>173</v>
      </c>
      <c r="AQ90" s="4">
        <f t="shared" si="4"/>
        <v>13</v>
      </c>
    </row>
    <row r="91" spans="1:43" x14ac:dyDescent="0.2">
      <c r="A91" s="7" t="s">
        <v>93</v>
      </c>
      <c r="B91" s="11">
        <v>0</v>
      </c>
      <c r="C91" s="11"/>
      <c r="D91" s="11"/>
      <c r="E91" s="11"/>
      <c r="F91" s="11"/>
      <c r="G91" s="11"/>
      <c r="H91" s="11"/>
      <c r="I91" s="11"/>
      <c r="J91" s="11">
        <v>2</v>
      </c>
      <c r="K91" s="11">
        <v>1</v>
      </c>
      <c r="L91" s="11"/>
      <c r="M91" s="11"/>
      <c r="N91" s="11"/>
      <c r="O91" s="11"/>
      <c r="P91" s="11"/>
      <c r="Q91" s="11"/>
      <c r="R91" s="11">
        <v>2</v>
      </c>
      <c r="S91" s="11"/>
      <c r="T91" s="11"/>
      <c r="U91" s="11">
        <v>1</v>
      </c>
      <c r="V91" s="11"/>
      <c r="W91" s="11">
        <v>2</v>
      </c>
      <c r="X91" s="11"/>
      <c r="Y91" s="11">
        <v>4</v>
      </c>
      <c r="Z91" s="11">
        <v>2</v>
      </c>
      <c r="AA91" s="11">
        <v>2</v>
      </c>
      <c r="AB91" s="11">
        <v>2</v>
      </c>
      <c r="AC91" s="11">
        <v>1</v>
      </c>
      <c r="AD91" s="11">
        <v>2</v>
      </c>
      <c r="AE91" s="11">
        <v>5</v>
      </c>
      <c r="AF91" s="11"/>
      <c r="AG91" s="11">
        <v>1</v>
      </c>
      <c r="AH91" s="11">
        <v>5</v>
      </c>
      <c r="AI91" s="11">
        <v>4</v>
      </c>
      <c r="AJ91" s="11">
        <v>2</v>
      </c>
      <c r="AK91" s="11"/>
      <c r="AL91" s="11">
        <v>1</v>
      </c>
      <c r="AM91" s="11">
        <v>2</v>
      </c>
      <c r="AN91" s="11">
        <v>1</v>
      </c>
      <c r="AO91" s="7">
        <f t="shared" si="3"/>
        <v>42</v>
      </c>
      <c r="AQ91" s="4">
        <f t="shared" si="4"/>
        <v>5</v>
      </c>
    </row>
    <row r="92" spans="1:43" x14ac:dyDescent="0.2">
      <c r="A92" s="7" t="s">
        <v>94</v>
      </c>
      <c r="B92" s="11">
        <v>0</v>
      </c>
      <c r="C92" s="11"/>
      <c r="D92" s="11"/>
      <c r="E92" s="11"/>
      <c r="F92" s="11"/>
      <c r="G92" s="11"/>
      <c r="H92" s="11"/>
      <c r="I92" s="11"/>
      <c r="J92" s="11"/>
      <c r="K92" s="11">
        <v>4</v>
      </c>
      <c r="L92" s="11"/>
      <c r="M92" s="11"/>
      <c r="N92" s="11"/>
      <c r="O92" s="11">
        <v>2</v>
      </c>
      <c r="P92" s="11">
        <v>1</v>
      </c>
      <c r="Q92" s="11"/>
      <c r="R92" s="11">
        <v>4</v>
      </c>
      <c r="S92" s="11">
        <v>2</v>
      </c>
      <c r="T92" s="11"/>
      <c r="U92" s="11"/>
      <c r="V92" s="11">
        <v>1</v>
      </c>
      <c r="W92" s="11"/>
      <c r="X92" s="11"/>
      <c r="Y92" s="11"/>
      <c r="Z92" s="11">
        <v>1</v>
      </c>
      <c r="AA92" s="11"/>
      <c r="AB92" s="11">
        <v>1</v>
      </c>
      <c r="AC92" s="11">
        <v>2</v>
      </c>
      <c r="AD92" s="11">
        <v>12</v>
      </c>
      <c r="AE92" s="11">
        <v>9</v>
      </c>
      <c r="AF92" s="11">
        <v>17</v>
      </c>
      <c r="AG92" s="11">
        <v>23</v>
      </c>
      <c r="AH92" s="11">
        <v>6</v>
      </c>
      <c r="AI92" s="11">
        <v>17</v>
      </c>
      <c r="AJ92" s="11">
        <v>4</v>
      </c>
      <c r="AK92" s="11">
        <v>10</v>
      </c>
      <c r="AL92" s="11">
        <v>37</v>
      </c>
      <c r="AM92" s="11">
        <v>18</v>
      </c>
      <c r="AN92" s="11">
        <v>26</v>
      </c>
      <c r="AO92" s="7">
        <f t="shared" si="3"/>
        <v>197</v>
      </c>
      <c r="AQ92" s="4">
        <f t="shared" si="4"/>
        <v>37</v>
      </c>
    </row>
    <row r="93" spans="1:43" x14ac:dyDescent="0.2">
      <c r="A93" s="7" t="s">
        <v>95</v>
      </c>
      <c r="B93" s="11">
        <v>5</v>
      </c>
      <c r="C93" s="11">
        <v>43</v>
      </c>
      <c r="D93" s="11">
        <v>82</v>
      </c>
      <c r="E93" s="11">
        <v>22</v>
      </c>
      <c r="F93" s="11">
        <v>97</v>
      </c>
      <c r="G93" s="11">
        <v>45</v>
      </c>
      <c r="H93" s="11">
        <v>31</v>
      </c>
      <c r="I93" s="11">
        <v>29</v>
      </c>
      <c r="J93" s="11">
        <v>54</v>
      </c>
      <c r="K93" s="11">
        <v>76</v>
      </c>
      <c r="L93" s="11">
        <v>63</v>
      </c>
      <c r="M93" s="11">
        <v>73</v>
      </c>
      <c r="N93" s="11">
        <v>29</v>
      </c>
      <c r="O93" s="11">
        <v>79</v>
      </c>
      <c r="P93" s="11">
        <v>33</v>
      </c>
      <c r="Q93" s="11">
        <v>52</v>
      </c>
      <c r="R93" s="11">
        <v>52</v>
      </c>
      <c r="S93" s="11">
        <v>72</v>
      </c>
      <c r="T93" s="11">
        <v>17</v>
      </c>
      <c r="U93" s="11">
        <v>56</v>
      </c>
      <c r="V93" s="11">
        <v>25</v>
      </c>
      <c r="W93" s="11">
        <v>37</v>
      </c>
      <c r="X93" s="11">
        <v>57</v>
      </c>
      <c r="Y93" s="11">
        <v>53</v>
      </c>
      <c r="Z93" s="11">
        <v>90</v>
      </c>
      <c r="AA93" s="11">
        <v>64</v>
      </c>
      <c r="AB93" s="11">
        <v>155</v>
      </c>
      <c r="AC93" s="11">
        <v>214</v>
      </c>
      <c r="AD93" s="11">
        <v>408</v>
      </c>
      <c r="AE93" s="11">
        <v>270</v>
      </c>
      <c r="AF93" s="11">
        <v>334</v>
      </c>
      <c r="AG93" s="11">
        <v>675</v>
      </c>
      <c r="AH93" s="11">
        <v>449</v>
      </c>
      <c r="AI93" s="11">
        <v>680</v>
      </c>
      <c r="AJ93" s="11">
        <v>454</v>
      </c>
      <c r="AK93" s="11">
        <v>835</v>
      </c>
      <c r="AL93" s="11">
        <v>667</v>
      </c>
      <c r="AM93" s="11">
        <v>410</v>
      </c>
      <c r="AN93" s="11">
        <v>603</v>
      </c>
      <c r="AO93" s="7">
        <f t="shared" si="3"/>
        <v>7490</v>
      </c>
      <c r="AQ93" s="4">
        <f t="shared" si="4"/>
        <v>835</v>
      </c>
    </row>
    <row r="94" spans="1:43" x14ac:dyDescent="0.2">
      <c r="A94" s="7" t="s">
        <v>96</v>
      </c>
      <c r="B94" s="11">
        <v>17</v>
      </c>
      <c r="C94" s="11">
        <v>69</v>
      </c>
      <c r="D94" s="11">
        <v>106</v>
      </c>
      <c r="E94" s="11">
        <v>73</v>
      </c>
      <c r="F94" s="11">
        <v>215</v>
      </c>
      <c r="G94" s="11">
        <v>158</v>
      </c>
      <c r="H94" s="11">
        <v>45</v>
      </c>
      <c r="I94" s="11">
        <v>113</v>
      </c>
      <c r="J94" s="11">
        <v>112</v>
      </c>
      <c r="K94" s="11">
        <v>158</v>
      </c>
      <c r="L94" s="11">
        <v>74</v>
      </c>
      <c r="M94" s="11">
        <v>78</v>
      </c>
      <c r="N94" s="11">
        <v>23</v>
      </c>
      <c r="O94" s="11">
        <v>54</v>
      </c>
      <c r="P94" s="11">
        <v>33</v>
      </c>
      <c r="Q94" s="11">
        <v>56</v>
      </c>
      <c r="R94" s="11">
        <v>60</v>
      </c>
      <c r="S94" s="11">
        <v>77</v>
      </c>
      <c r="T94" s="11">
        <v>13</v>
      </c>
      <c r="U94" s="11">
        <v>89</v>
      </c>
      <c r="V94" s="11">
        <v>28</v>
      </c>
      <c r="W94" s="11">
        <v>45</v>
      </c>
      <c r="X94" s="11">
        <v>41</v>
      </c>
      <c r="Y94" s="11">
        <v>29</v>
      </c>
      <c r="Z94" s="11">
        <v>70</v>
      </c>
      <c r="AA94" s="11">
        <v>67</v>
      </c>
      <c r="AB94" s="11">
        <v>218</v>
      </c>
      <c r="AC94" s="11">
        <v>177</v>
      </c>
      <c r="AD94" s="11">
        <v>1086</v>
      </c>
      <c r="AE94" s="11">
        <v>224</v>
      </c>
      <c r="AF94" s="11">
        <v>875</v>
      </c>
      <c r="AG94" s="11">
        <v>1448</v>
      </c>
      <c r="AH94" s="11">
        <v>667</v>
      </c>
      <c r="AI94" s="11">
        <v>1440</v>
      </c>
      <c r="AJ94" s="11">
        <v>728</v>
      </c>
      <c r="AK94" s="11">
        <v>2716</v>
      </c>
      <c r="AL94" s="11">
        <v>1781</v>
      </c>
      <c r="AM94" s="11">
        <v>837</v>
      </c>
      <c r="AN94" s="11">
        <v>1086</v>
      </c>
      <c r="AO94" s="7">
        <f t="shared" si="3"/>
        <v>15186</v>
      </c>
      <c r="AQ94" s="4">
        <f t="shared" si="4"/>
        <v>2716</v>
      </c>
    </row>
    <row r="95" spans="1:43" x14ac:dyDescent="0.2">
      <c r="A95" s="7" t="s">
        <v>97</v>
      </c>
      <c r="B95" s="11">
        <v>0</v>
      </c>
      <c r="C95" s="11"/>
      <c r="D95" s="11"/>
      <c r="E95" s="11"/>
      <c r="F95" s="11"/>
      <c r="G95" s="11">
        <v>3</v>
      </c>
      <c r="H95" s="11"/>
      <c r="I95" s="11">
        <v>11</v>
      </c>
      <c r="J95" s="11">
        <v>7</v>
      </c>
      <c r="K95" s="11">
        <v>6</v>
      </c>
      <c r="L95" s="11"/>
      <c r="M95" s="11"/>
      <c r="N95" s="11"/>
      <c r="O95" s="11"/>
      <c r="P95" s="11"/>
      <c r="Q95" s="11">
        <v>2</v>
      </c>
      <c r="R95" s="11"/>
      <c r="S95" s="11"/>
      <c r="T95" s="11"/>
      <c r="U95" s="11"/>
      <c r="V95" s="11">
        <v>1</v>
      </c>
      <c r="W95" s="11"/>
      <c r="X95" s="11"/>
      <c r="Y95" s="11"/>
      <c r="Z95" s="11"/>
      <c r="AA95" s="11">
        <v>4</v>
      </c>
      <c r="AB95" s="11">
        <v>3</v>
      </c>
      <c r="AC95" s="11"/>
      <c r="AD95" s="11">
        <v>3</v>
      </c>
      <c r="AE95" s="11">
        <v>3</v>
      </c>
      <c r="AF95" s="11"/>
      <c r="AG95" s="11">
        <v>1</v>
      </c>
      <c r="AH95" s="11">
        <v>3</v>
      </c>
      <c r="AI95" s="11">
        <v>14</v>
      </c>
      <c r="AJ95" s="11">
        <v>11</v>
      </c>
      <c r="AK95" s="11">
        <v>14</v>
      </c>
      <c r="AL95" s="11">
        <v>5</v>
      </c>
      <c r="AM95" s="11">
        <v>4</v>
      </c>
      <c r="AN95" s="11">
        <v>4</v>
      </c>
      <c r="AO95" s="7">
        <f t="shared" si="3"/>
        <v>99</v>
      </c>
      <c r="AQ95" s="4">
        <f t="shared" si="4"/>
        <v>14</v>
      </c>
    </row>
    <row r="96" spans="1:43" x14ac:dyDescent="0.2">
      <c r="A96" s="7" t="s">
        <v>98</v>
      </c>
      <c r="B96" s="11">
        <v>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>
        <v>1</v>
      </c>
      <c r="AJ96" s="11"/>
      <c r="AK96" s="11"/>
      <c r="AL96" s="11"/>
      <c r="AM96" s="11"/>
      <c r="AN96" s="11"/>
      <c r="AO96" s="7">
        <f t="shared" si="3"/>
        <v>1</v>
      </c>
      <c r="AQ96" s="4">
        <f t="shared" si="4"/>
        <v>1</v>
      </c>
    </row>
    <row r="97" spans="1:43" x14ac:dyDescent="0.2">
      <c r="A97" s="7" t="s">
        <v>99</v>
      </c>
      <c r="B97" s="11">
        <v>0</v>
      </c>
      <c r="C97" s="11"/>
      <c r="D97" s="11"/>
      <c r="E97" s="11"/>
      <c r="F97" s="11"/>
      <c r="G97" s="11"/>
      <c r="H97" s="11"/>
      <c r="I97" s="11"/>
      <c r="J97" s="11">
        <v>1</v>
      </c>
      <c r="K97" s="11"/>
      <c r="L97" s="11"/>
      <c r="M97" s="11"/>
      <c r="N97" s="11"/>
      <c r="O97" s="11"/>
      <c r="P97" s="11"/>
      <c r="Q97" s="11"/>
      <c r="R97" s="11"/>
      <c r="S97" s="11">
        <v>1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>
        <v>1</v>
      </c>
      <c r="AI97" s="11"/>
      <c r="AJ97" s="11"/>
      <c r="AK97" s="11"/>
      <c r="AL97" s="11"/>
      <c r="AM97" s="11"/>
      <c r="AN97" s="11"/>
      <c r="AO97" s="7">
        <f t="shared" si="3"/>
        <v>3</v>
      </c>
      <c r="AQ97" s="4">
        <f t="shared" si="4"/>
        <v>1</v>
      </c>
    </row>
    <row r="98" spans="1:43" x14ac:dyDescent="0.2">
      <c r="A98" s="7" t="s">
        <v>100</v>
      </c>
      <c r="B98" s="11">
        <v>0</v>
      </c>
      <c r="C98" s="11">
        <v>5</v>
      </c>
      <c r="D98" s="11">
        <v>5</v>
      </c>
      <c r="E98" s="11"/>
      <c r="F98" s="11">
        <v>5</v>
      </c>
      <c r="G98" s="11"/>
      <c r="H98" s="11"/>
      <c r="I98" s="11">
        <v>6</v>
      </c>
      <c r="J98" s="11">
        <v>4</v>
      </c>
      <c r="K98" s="11">
        <v>3</v>
      </c>
      <c r="L98" s="11">
        <v>3</v>
      </c>
      <c r="M98" s="11">
        <v>1</v>
      </c>
      <c r="N98" s="11">
        <v>2</v>
      </c>
      <c r="O98" s="11">
        <v>2</v>
      </c>
      <c r="P98" s="11">
        <v>1</v>
      </c>
      <c r="Q98" s="11">
        <v>6</v>
      </c>
      <c r="R98" s="11">
        <v>3</v>
      </c>
      <c r="S98" s="11">
        <v>5</v>
      </c>
      <c r="T98" s="11"/>
      <c r="U98" s="11">
        <v>4</v>
      </c>
      <c r="V98" s="11">
        <v>1</v>
      </c>
      <c r="W98" s="11">
        <v>6</v>
      </c>
      <c r="X98" s="11">
        <v>1</v>
      </c>
      <c r="Y98" s="11">
        <v>3</v>
      </c>
      <c r="Z98" s="11">
        <v>6</v>
      </c>
      <c r="AA98" s="11"/>
      <c r="AB98" s="11">
        <v>9</v>
      </c>
      <c r="AC98" s="11">
        <v>12</v>
      </c>
      <c r="AD98" s="11">
        <v>9</v>
      </c>
      <c r="AE98" s="11">
        <v>1</v>
      </c>
      <c r="AF98" s="11">
        <v>9</v>
      </c>
      <c r="AG98" s="11">
        <v>18</v>
      </c>
      <c r="AH98" s="11">
        <v>28</v>
      </c>
      <c r="AI98" s="11">
        <v>12</v>
      </c>
      <c r="AJ98" s="11">
        <v>16</v>
      </c>
      <c r="AK98" s="11">
        <v>17</v>
      </c>
      <c r="AL98" s="11">
        <v>18</v>
      </c>
      <c r="AM98" s="11">
        <v>17</v>
      </c>
      <c r="AN98" s="11">
        <v>21</v>
      </c>
      <c r="AO98" s="7">
        <f t="shared" si="3"/>
        <v>259</v>
      </c>
      <c r="AQ98" s="4">
        <f t="shared" si="4"/>
        <v>28</v>
      </c>
    </row>
    <row r="99" spans="1:43" x14ac:dyDescent="0.2">
      <c r="A99" s="7" t="s">
        <v>101</v>
      </c>
      <c r="B99" s="11">
        <v>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>
        <v>1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7">
        <f t="shared" si="3"/>
        <v>1</v>
      </c>
      <c r="AQ99" s="4">
        <f t="shared" si="4"/>
        <v>1</v>
      </c>
    </row>
    <row r="100" spans="1:43" x14ac:dyDescent="0.2">
      <c r="A100" s="7" t="s">
        <v>102</v>
      </c>
      <c r="B100" s="11">
        <v>1</v>
      </c>
      <c r="C100" s="11">
        <v>4</v>
      </c>
      <c r="D100" s="11">
        <v>3</v>
      </c>
      <c r="E100" s="11">
        <v>4</v>
      </c>
      <c r="F100" s="11">
        <v>8</v>
      </c>
      <c r="G100" s="11">
        <v>1</v>
      </c>
      <c r="H100" s="11">
        <v>1</v>
      </c>
      <c r="I100" s="11"/>
      <c r="J100" s="11">
        <v>4</v>
      </c>
      <c r="K100" s="11"/>
      <c r="L100" s="11">
        <v>1</v>
      </c>
      <c r="M100" s="11"/>
      <c r="N100" s="11">
        <v>2</v>
      </c>
      <c r="O100" s="11"/>
      <c r="P100" s="11">
        <v>1</v>
      </c>
      <c r="Q100" s="11">
        <v>2</v>
      </c>
      <c r="R100" s="11"/>
      <c r="S100" s="11">
        <v>9</v>
      </c>
      <c r="T100" s="11"/>
      <c r="U100" s="11">
        <v>4</v>
      </c>
      <c r="V100" s="11">
        <v>6</v>
      </c>
      <c r="W100" s="11">
        <v>2</v>
      </c>
      <c r="X100" s="11">
        <v>1</v>
      </c>
      <c r="Y100" s="11">
        <v>3</v>
      </c>
      <c r="Z100" s="11">
        <v>1</v>
      </c>
      <c r="AA100" s="11">
        <v>2</v>
      </c>
      <c r="AB100" s="11">
        <v>6</v>
      </c>
      <c r="AC100" s="11">
        <v>9</v>
      </c>
      <c r="AD100" s="11">
        <v>5</v>
      </c>
      <c r="AE100" s="11">
        <v>2</v>
      </c>
      <c r="AF100" s="11">
        <v>2</v>
      </c>
      <c r="AG100" s="11">
        <v>2</v>
      </c>
      <c r="AH100" s="11">
        <v>1</v>
      </c>
      <c r="AI100" s="11">
        <v>14</v>
      </c>
      <c r="AJ100" s="11">
        <v>4</v>
      </c>
      <c r="AK100" s="11">
        <v>6</v>
      </c>
      <c r="AL100" s="11">
        <v>5</v>
      </c>
      <c r="AM100" s="11">
        <v>3</v>
      </c>
      <c r="AN100" s="11">
        <v>3</v>
      </c>
      <c r="AO100" s="7">
        <f t="shared" si="3"/>
        <v>122</v>
      </c>
      <c r="AQ100" s="4">
        <f t="shared" si="4"/>
        <v>14</v>
      </c>
    </row>
    <row r="101" spans="1:43" x14ac:dyDescent="0.2">
      <c r="A101" s="7" t="s">
        <v>103</v>
      </c>
      <c r="B101" s="11">
        <v>0</v>
      </c>
      <c r="C101" s="11">
        <v>3</v>
      </c>
      <c r="D101" s="11"/>
      <c r="E101" s="11">
        <v>7</v>
      </c>
      <c r="F101" s="11"/>
      <c r="G101" s="11">
        <v>2</v>
      </c>
      <c r="H101" s="11">
        <v>12</v>
      </c>
      <c r="I101" s="11">
        <v>1</v>
      </c>
      <c r="J101" s="11">
        <v>1</v>
      </c>
      <c r="K101" s="11">
        <v>4</v>
      </c>
      <c r="L101" s="11">
        <v>2</v>
      </c>
      <c r="M101" s="11">
        <v>1</v>
      </c>
      <c r="N101" s="11"/>
      <c r="O101" s="11"/>
      <c r="P101" s="11"/>
      <c r="Q101" s="11">
        <v>12</v>
      </c>
      <c r="R101" s="11"/>
      <c r="S101" s="11"/>
      <c r="T101" s="11">
        <v>5</v>
      </c>
      <c r="U101" s="11"/>
      <c r="V101" s="11">
        <v>1</v>
      </c>
      <c r="W101" s="11">
        <v>1</v>
      </c>
      <c r="X101" s="11">
        <v>3</v>
      </c>
      <c r="Y101" s="11"/>
      <c r="Z101" s="11">
        <v>9</v>
      </c>
      <c r="AA101" s="11"/>
      <c r="AB101" s="11">
        <v>3</v>
      </c>
      <c r="AC101" s="11">
        <v>1</v>
      </c>
      <c r="AD101" s="11"/>
      <c r="AE101" s="11"/>
      <c r="AF101" s="11">
        <v>1</v>
      </c>
      <c r="AG101" s="11">
        <v>2</v>
      </c>
      <c r="AH101" s="11">
        <v>1</v>
      </c>
      <c r="AI101" s="11">
        <v>4</v>
      </c>
      <c r="AJ101" s="11"/>
      <c r="AK101" s="11">
        <v>8</v>
      </c>
      <c r="AL101" s="11">
        <v>5</v>
      </c>
      <c r="AM101" s="11">
        <v>1</v>
      </c>
      <c r="AN101" s="11"/>
      <c r="AO101" s="7">
        <f t="shared" si="3"/>
        <v>90</v>
      </c>
      <c r="AQ101" s="4">
        <f t="shared" si="4"/>
        <v>12</v>
      </c>
    </row>
    <row r="102" spans="1:43" x14ac:dyDescent="0.2">
      <c r="A102" s="7" t="s">
        <v>104</v>
      </c>
      <c r="B102" s="11">
        <v>2</v>
      </c>
      <c r="C102" s="11">
        <v>2</v>
      </c>
      <c r="D102" s="11">
        <v>1</v>
      </c>
      <c r="E102" s="11">
        <v>9</v>
      </c>
      <c r="F102" s="11">
        <v>2</v>
      </c>
      <c r="G102" s="11">
        <v>45</v>
      </c>
      <c r="H102" s="11">
        <v>33</v>
      </c>
      <c r="I102" s="11">
        <v>132</v>
      </c>
      <c r="J102" s="11">
        <v>261</v>
      </c>
      <c r="K102" s="11">
        <v>93</v>
      </c>
      <c r="L102" s="11">
        <v>219</v>
      </c>
      <c r="M102" s="11">
        <v>304</v>
      </c>
      <c r="N102" s="11"/>
      <c r="O102" s="11">
        <v>3</v>
      </c>
      <c r="P102" s="11">
        <v>3</v>
      </c>
      <c r="Q102" s="11">
        <v>575</v>
      </c>
      <c r="R102" s="11">
        <v>651</v>
      </c>
      <c r="S102" s="11">
        <v>193</v>
      </c>
      <c r="T102" s="11">
        <v>182</v>
      </c>
      <c r="U102" s="11">
        <v>269</v>
      </c>
      <c r="V102" s="11">
        <v>74</v>
      </c>
      <c r="W102" s="11">
        <v>78</v>
      </c>
      <c r="X102" s="11"/>
      <c r="Y102" s="11">
        <v>43</v>
      </c>
      <c r="Z102" s="11">
        <v>35</v>
      </c>
      <c r="AA102" s="11">
        <v>449</v>
      </c>
      <c r="AB102" s="11">
        <v>1</v>
      </c>
      <c r="AC102" s="11"/>
      <c r="AD102" s="11">
        <v>3</v>
      </c>
      <c r="AE102" s="11">
        <v>2</v>
      </c>
      <c r="AF102" s="11">
        <v>326</v>
      </c>
      <c r="AG102" s="11">
        <v>76</v>
      </c>
      <c r="AH102" s="11">
        <v>130</v>
      </c>
      <c r="AI102" s="11">
        <v>67</v>
      </c>
      <c r="AJ102" s="11">
        <v>148</v>
      </c>
      <c r="AK102" s="11">
        <v>89</v>
      </c>
      <c r="AL102" s="11"/>
      <c r="AM102" s="11"/>
      <c r="AN102" s="11"/>
      <c r="AO102" s="7">
        <f t="shared" si="3"/>
        <v>4500</v>
      </c>
      <c r="AQ102" s="4">
        <f t="shared" si="4"/>
        <v>651</v>
      </c>
    </row>
    <row r="103" spans="1:43" x14ac:dyDescent="0.2">
      <c r="A103" s="7" t="s">
        <v>105</v>
      </c>
      <c r="B103" s="11">
        <v>0</v>
      </c>
      <c r="C103" s="11"/>
      <c r="D103" s="11">
        <v>1</v>
      </c>
      <c r="E103" s="11"/>
      <c r="F103" s="11"/>
      <c r="G103" s="11"/>
      <c r="H103" s="11"/>
      <c r="I103" s="11">
        <v>6</v>
      </c>
      <c r="J103" s="11"/>
      <c r="K103" s="11"/>
      <c r="L103" s="11">
        <v>13</v>
      </c>
      <c r="M103" s="11">
        <v>4</v>
      </c>
      <c r="N103" s="11"/>
      <c r="O103" s="11"/>
      <c r="P103" s="11"/>
      <c r="Q103" s="11">
        <v>101</v>
      </c>
      <c r="R103" s="11">
        <v>168</v>
      </c>
      <c r="S103" s="11">
        <v>14</v>
      </c>
      <c r="T103" s="11">
        <v>4</v>
      </c>
      <c r="U103" s="11">
        <v>16</v>
      </c>
      <c r="V103" s="11">
        <v>15</v>
      </c>
      <c r="W103" s="11">
        <v>11</v>
      </c>
      <c r="X103" s="11">
        <v>5</v>
      </c>
      <c r="Y103" s="11">
        <v>7</v>
      </c>
      <c r="Z103" s="11"/>
      <c r="AA103" s="11"/>
      <c r="AB103" s="11"/>
      <c r="AC103" s="11"/>
      <c r="AD103" s="11"/>
      <c r="AE103" s="11"/>
      <c r="AF103" s="11">
        <v>69</v>
      </c>
      <c r="AG103" s="11">
        <v>4</v>
      </c>
      <c r="AH103" s="11"/>
      <c r="AI103" s="11"/>
      <c r="AJ103" s="11"/>
      <c r="AK103" s="11"/>
      <c r="AL103" s="11"/>
      <c r="AM103" s="11"/>
      <c r="AN103" s="11">
        <v>1</v>
      </c>
      <c r="AO103" s="7">
        <f t="shared" si="3"/>
        <v>439</v>
      </c>
      <c r="AQ103" s="4">
        <f t="shared" si="4"/>
        <v>168</v>
      </c>
    </row>
    <row r="104" spans="1:43" x14ac:dyDescent="0.2">
      <c r="A104" s="7" t="s">
        <v>106</v>
      </c>
      <c r="B104" s="11">
        <v>0</v>
      </c>
      <c r="C104" s="11"/>
      <c r="D104" s="11"/>
      <c r="E104" s="11"/>
      <c r="F104" s="11">
        <v>1</v>
      </c>
      <c r="G104" s="11">
        <v>3</v>
      </c>
      <c r="H104" s="11">
        <v>2</v>
      </c>
      <c r="I104" s="11"/>
      <c r="J104" s="11"/>
      <c r="K104" s="11">
        <v>12</v>
      </c>
      <c r="L104" s="11"/>
      <c r="M104" s="11"/>
      <c r="N104" s="11"/>
      <c r="O104" s="11"/>
      <c r="P104" s="11"/>
      <c r="Q104" s="11">
        <v>2</v>
      </c>
      <c r="R104" s="11">
        <v>5</v>
      </c>
      <c r="S104" s="11">
        <v>2</v>
      </c>
      <c r="T104" s="11">
        <v>6</v>
      </c>
      <c r="U104" s="11"/>
      <c r="V104" s="11">
        <v>5</v>
      </c>
      <c r="W104" s="11">
        <v>2</v>
      </c>
      <c r="X104" s="11">
        <v>4</v>
      </c>
      <c r="Y104" s="11">
        <v>6</v>
      </c>
      <c r="Z104" s="11">
        <v>2</v>
      </c>
      <c r="AA104" s="11">
        <v>2</v>
      </c>
      <c r="AB104" s="11"/>
      <c r="AC104" s="11"/>
      <c r="AD104" s="11"/>
      <c r="AE104" s="11"/>
      <c r="AF104" s="11">
        <v>4</v>
      </c>
      <c r="AG104" s="11"/>
      <c r="AH104" s="11">
        <v>1</v>
      </c>
      <c r="AI104" s="11">
        <v>3</v>
      </c>
      <c r="AJ104" s="11">
        <v>2</v>
      </c>
      <c r="AK104" s="11">
        <v>1</v>
      </c>
      <c r="AL104" s="11"/>
      <c r="AM104" s="11"/>
      <c r="AN104" s="11"/>
      <c r="AO104" s="7">
        <f t="shared" si="3"/>
        <v>65</v>
      </c>
      <c r="AQ104" s="4">
        <f t="shared" si="4"/>
        <v>12</v>
      </c>
    </row>
    <row r="105" spans="1:43" x14ac:dyDescent="0.2">
      <c r="A105" s="7" t="s">
        <v>107</v>
      </c>
      <c r="B105" s="11">
        <v>0</v>
      </c>
      <c r="C105" s="11">
        <v>24</v>
      </c>
      <c r="D105" s="11">
        <v>33</v>
      </c>
      <c r="E105" s="11">
        <v>3</v>
      </c>
      <c r="F105" s="11">
        <v>52</v>
      </c>
      <c r="G105" s="11">
        <v>52</v>
      </c>
      <c r="H105" s="11">
        <v>30</v>
      </c>
      <c r="I105" s="11">
        <v>20</v>
      </c>
      <c r="J105" s="11">
        <v>503</v>
      </c>
      <c r="K105" s="11">
        <v>91</v>
      </c>
      <c r="L105" s="11">
        <v>33</v>
      </c>
      <c r="M105" s="11">
        <v>15</v>
      </c>
      <c r="N105" s="11">
        <v>26</v>
      </c>
      <c r="O105" s="11">
        <v>2</v>
      </c>
      <c r="P105" s="11">
        <v>21</v>
      </c>
      <c r="Q105" s="11">
        <v>61</v>
      </c>
      <c r="R105" s="11">
        <v>33</v>
      </c>
      <c r="S105" s="11">
        <v>23</v>
      </c>
      <c r="T105" s="11">
        <v>10</v>
      </c>
      <c r="U105" s="11">
        <v>10</v>
      </c>
      <c r="V105" s="11">
        <v>1</v>
      </c>
      <c r="W105" s="11">
        <v>16</v>
      </c>
      <c r="X105" s="11"/>
      <c r="Y105" s="11">
        <v>12</v>
      </c>
      <c r="Z105" s="11">
        <v>46</v>
      </c>
      <c r="AA105" s="11"/>
      <c r="AB105" s="11">
        <v>1</v>
      </c>
      <c r="AC105" s="11">
        <v>4</v>
      </c>
      <c r="AD105" s="11">
        <v>6</v>
      </c>
      <c r="AE105" s="11">
        <v>7</v>
      </c>
      <c r="AF105" s="11"/>
      <c r="AG105" s="11">
        <v>2</v>
      </c>
      <c r="AH105" s="11">
        <v>14</v>
      </c>
      <c r="AI105" s="11">
        <v>6</v>
      </c>
      <c r="AJ105" s="11"/>
      <c r="AK105" s="11"/>
      <c r="AL105" s="11">
        <v>1</v>
      </c>
      <c r="AM105" s="11"/>
      <c r="AN105" s="11">
        <v>2</v>
      </c>
      <c r="AO105" s="7">
        <f t="shared" si="3"/>
        <v>1160</v>
      </c>
      <c r="AQ105" s="4">
        <f t="shared" si="4"/>
        <v>503</v>
      </c>
    </row>
    <row r="106" spans="1:43" x14ac:dyDescent="0.2">
      <c r="A106" s="7" t="s">
        <v>108</v>
      </c>
      <c r="B106" s="11">
        <v>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>
        <v>8</v>
      </c>
      <c r="U106" s="11">
        <v>42</v>
      </c>
      <c r="V106" s="11">
        <v>21</v>
      </c>
      <c r="W106" s="11">
        <v>39</v>
      </c>
      <c r="X106" s="11">
        <v>38</v>
      </c>
      <c r="Y106" s="11">
        <v>20</v>
      </c>
      <c r="Z106" s="11">
        <v>100</v>
      </c>
      <c r="AA106" s="11">
        <v>15</v>
      </c>
      <c r="AB106" s="11">
        <v>19</v>
      </c>
      <c r="AC106" s="11">
        <v>111</v>
      </c>
      <c r="AD106" s="11">
        <v>96</v>
      </c>
      <c r="AE106" s="11">
        <v>93</v>
      </c>
      <c r="AF106" s="11">
        <v>68</v>
      </c>
      <c r="AG106" s="11">
        <v>54</v>
      </c>
      <c r="AH106" s="11">
        <v>76</v>
      </c>
      <c r="AI106" s="11">
        <v>192</v>
      </c>
      <c r="AJ106" s="11">
        <v>129</v>
      </c>
      <c r="AK106" s="11">
        <v>73</v>
      </c>
      <c r="AL106" s="11">
        <v>79</v>
      </c>
      <c r="AM106" s="11">
        <v>32</v>
      </c>
      <c r="AN106" s="11">
        <v>28</v>
      </c>
      <c r="AO106" s="7">
        <f t="shared" si="3"/>
        <v>1333</v>
      </c>
      <c r="AQ106" s="4">
        <f t="shared" si="4"/>
        <v>192</v>
      </c>
    </row>
    <row r="107" spans="1:43" x14ac:dyDescent="0.2">
      <c r="A107" s="7" t="s">
        <v>109</v>
      </c>
      <c r="B107" s="11">
        <v>34</v>
      </c>
      <c r="C107" s="11">
        <v>106</v>
      </c>
      <c r="D107" s="11">
        <v>156</v>
      </c>
      <c r="E107" s="11">
        <v>70</v>
      </c>
      <c r="F107" s="11">
        <v>155</v>
      </c>
      <c r="G107" s="11">
        <v>114</v>
      </c>
      <c r="H107" s="11">
        <v>164</v>
      </c>
      <c r="I107" s="11">
        <v>79</v>
      </c>
      <c r="J107" s="11">
        <v>119</v>
      </c>
      <c r="K107" s="11">
        <v>67</v>
      </c>
      <c r="L107" s="11">
        <v>90</v>
      </c>
      <c r="M107" s="11">
        <v>141</v>
      </c>
      <c r="N107" s="11">
        <v>59</v>
      </c>
      <c r="O107" s="11">
        <v>184</v>
      </c>
      <c r="P107" s="11">
        <v>84</v>
      </c>
      <c r="Q107" s="11">
        <v>137</v>
      </c>
      <c r="R107" s="11">
        <v>123</v>
      </c>
      <c r="S107" s="11">
        <v>92</v>
      </c>
      <c r="T107" s="11">
        <v>125</v>
      </c>
      <c r="U107" s="11">
        <v>133</v>
      </c>
      <c r="V107" s="11">
        <v>89</v>
      </c>
      <c r="W107" s="11">
        <v>115</v>
      </c>
      <c r="X107" s="11">
        <v>41</v>
      </c>
      <c r="Y107" s="11">
        <v>59</v>
      </c>
      <c r="Z107" s="11">
        <v>65</v>
      </c>
      <c r="AA107" s="11">
        <v>34</v>
      </c>
      <c r="AB107" s="11">
        <v>93</v>
      </c>
      <c r="AC107" s="11">
        <v>160</v>
      </c>
      <c r="AD107" s="11">
        <v>89</v>
      </c>
      <c r="AE107" s="11">
        <v>155</v>
      </c>
      <c r="AF107" s="11">
        <v>111</v>
      </c>
      <c r="AG107" s="11">
        <v>30</v>
      </c>
      <c r="AH107" s="11">
        <v>63</v>
      </c>
      <c r="AI107" s="11">
        <v>30</v>
      </c>
      <c r="AJ107" s="11">
        <v>45</v>
      </c>
      <c r="AK107" s="11">
        <v>84</v>
      </c>
      <c r="AL107" s="11">
        <v>52</v>
      </c>
      <c r="AM107" s="11">
        <v>20</v>
      </c>
      <c r="AN107" s="11">
        <v>15</v>
      </c>
      <c r="AO107" s="7">
        <f t="shared" si="3"/>
        <v>3582</v>
      </c>
      <c r="AQ107" s="4">
        <f t="shared" si="4"/>
        <v>184</v>
      </c>
    </row>
    <row r="108" spans="1:43" x14ac:dyDescent="0.2">
      <c r="A108" s="7" t="s">
        <v>110</v>
      </c>
      <c r="B108" s="11">
        <v>127</v>
      </c>
      <c r="C108" s="11">
        <v>145</v>
      </c>
      <c r="D108" s="11">
        <v>277</v>
      </c>
      <c r="E108" s="11">
        <v>86</v>
      </c>
      <c r="F108" s="11">
        <v>158</v>
      </c>
      <c r="G108" s="11">
        <v>157</v>
      </c>
      <c r="H108" s="11">
        <v>161</v>
      </c>
      <c r="I108" s="11">
        <v>327</v>
      </c>
      <c r="J108" s="11">
        <v>168</v>
      </c>
      <c r="K108" s="11">
        <v>166</v>
      </c>
      <c r="L108" s="11">
        <v>64</v>
      </c>
      <c r="M108" s="11">
        <v>61</v>
      </c>
      <c r="N108" s="11">
        <v>17</v>
      </c>
      <c r="O108" s="11">
        <v>34</v>
      </c>
      <c r="P108" s="11">
        <v>55</v>
      </c>
      <c r="Q108" s="11">
        <v>138</v>
      </c>
      <c r="R108" s="11">
        <v>23</v>
      </c>
      <c r="S108" s="11">
        <v>19</v>
      </c>
      <c r="T108" s="11">
        <v>14</v>
      </c>
      <c r="U108" s="11">
        <v>25</v>
      </c>
      <c r="V108" s="11">
        <v>39</v>
      </c>
      <c r="W108" s="11">
        <v>99</v>
      </c>
      <c r="X108" s="11">
        <v>31</v>
      </c>
      <c r="Y108" s="11">
        <v>51</v>
      </c>
      <c r="Z108" s="11">
        <v>112</v>
      </c>
      <c r="AA108" s="11">
        <v>92</v>
      </c>
      <c r="AB108" s="11">
        <v>287</v>
      </c>
      <c r="AC108" s="11">
        <v>158</v>
      </c>
      <c r="AD108" s="11">
        <v>176</v>
      </c>
      <c r="AE108" s="11">
        <v>342</v>
      </c>
      <c r="AF108" s="11">
        <v>127</v>
      </c>
      <c r="AG108" s="11">
        <v>168</v>
      </c>
      <c r="AH108" s="11">
        <v>176</v>
      </c>
      <c r="AI108" s="11">
        <v>114</v>
      </c>
      <c r="AJ108" s="11">
        <v>190</v>
      </c>
      <c r="AK108" s="11">
        <v>111</v>
      </c>
      <c r="AL108" s="11">
        <v>217</v>
      </c>
      <c r="AM108" s="11">
        <v>73</v>
      </c>
      <c r="AN108" s="11">
        <v>61</v>
      </c>
      <c r="AO108" s="7">
        <f t="shared" si="3"/>
        <v>4846</v>
      </c>
      <c r="AQ108" s="4">
        <f t="shared" si="4"/>
        <v>342</v>
      </c>
    </row>
    <row r="109" spans="1:43" x14ac:dyDescent="0.2">
      <c r="A109" s="7" t="s">
        <v>111</v>
      </c>
      <c r="B109" s="11">
        <v>1</v>
      </c>
      <c r="C109" s="11">
        <v>5</v>
      </c>
      <c r="D109" s="11">
        <v>91</v>
      </c>
      <c r="E109" s="11">
        <v>144</v>
      </c>
      <c r="F109" s="11">
        <v>43</v>
      </c>
      <c r="G109" s="11">
        <v>35</v>
      </c>
      <c r="H109" s="11">
        <v>25</v>
      </c>
      <c r="I109" s="11">
        <v>28</v>
      </c>
      <c r="J109" s="11">
        <v>24</v>
      </c>
      <c r="K109" s="11">
        <v>67</v>
      </c>
      <c r="L109" s="11">
        <v>51</v>
      </c>
      <c r="M109" s="11">
        <v>23</v>
      </c>
      <c r="N109" s="11">
        <v>2</v>
      </c>
      <c r="O109" s="11"/>
      <c r="P109" s="11">
        <v>8</v>
      </c>
      <c r="Q109" s="11">
        <v>7</v>
      </c>
      <c r="R109" s="11"/>
      <c r="S109" s="11">
        <v>4</v>
      </c>
      <c r="T109" s="11"/>
      <c r="U109" s="11"/>
      <c r="V109" s="11"/>
      <c r="W109" s="11">
        <v>4</v>
      </c>
      <c r="X109" s="11">
        <v>12</v>
      </c>
      <c r="Y109" s="11"/>
      <c r="Z109" s="11"/>
      <c r="AA109" s="11">
        <v>1</v>
      </c>
      <c r="AB109" s="11">
        <v>35</v>
      </c>
      <c r="AC109" s="11">
        <v>4</v>
      </c>
      <c r="AD109" s="11">
        <v>17</v>
      </c>
      <c r="AE109" s="11">
        <v>12</v>
      </c>
      <c r="AF109" s="11">
        <v>2</v>
      </c>
      <c r="AG109" s="11">
        <v>3</v>
      </c>
      <c r="AH109" s="11">
        <v>65</v>
      </c>
      <c r="AI109" s="11">
        <v>4</v>
      </c>
      <c r="AJ109" s="11">
        <v>18</v>
      </c>
      <c r="AK109" s="11">
        <v>1</v>
      </c>
      <c r="AL109" s="11">
        <v>17</v>
      </c>
      <c r="AM109" s="11"/>
      <c r="AN109" s="11"/>
      <c r="AO109" s="7">
        <f t="shared" si="3"/>
        <v>753</v>
      </c>
      <c r="AQ109" s="4">
        <f t="shared" si="4"/>
        <v>144</v>
      </c>
    </row>
    <row r="110" spans="1:43" x14ac:dyDescent="0.2">
      <c r="A110" s="7" t="s">
        <v>137</v>
      </c>
      <c r="B110" s="11"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1</v>
      </c>
      <c r="AN110" s="11"/>
      <c r="AO110" s="7">
        <f t="shared" si="3"/>
        <v>1</v>
      </c>
      <c r="AQ110" s="4">
        <f t="shared" si="4"/>
        <v>1</v>
      </c>
    </row>
    <row r="111" spans="1:43" x14ac:dyDescent="0.2">
      <c r="A111" s="7" t="s">
        <v>112</v>
      </c>
      <c r="B111" s="11">
        <v>0</v>
      </c>
      <c r="C111" s="11"/>
      <c r="D111" s="11"/>
      <c r="E111" s="11">
        <v>1</v>
      </c>
      <c r="F111" s="11">
        <v>2</v>
      </c>
      <c r="G111" s="11">
        <v>3</v>
      </c>
      <c r="H111" s="11">
        <v>5</v>
      </c>
      <c r="I111" s="11"/>
      <c r="J111" s="11">
        <v>1</v>
      </c>
      <c r="K111" s="11">
        <v>1</v>
      </c>
      <c r="L111" s="11"/>
      <c r="M111" s="11"/>
      <c r="N111" s="11"/>
      <c r="O111" s="11"/>
      <c r="P111" s="11"/>
      <c r="Q111" s="11"/>
      <c r="R111" s="11"/>
      <c r="S111" s="11"/>
      <c r="T111" s="11">
        <v>1</v>
      </c>
      <c r="U111" s="11"/>
      <c r="V111" s="11"/>
      <c r="W111" s="11">
        <v>1</v>
      </c>
      <c r="X111" s="11"/>
      <c r="Y111" s="11"/>
      <c r="Z111" s="11"/>
      <c r="AA111" s="11"/>
      <c r="AB111" s="11"/>
      <c r="AC111" s="11"/>
      <c r="AD111" s="11">
        <v>1</v>
      </c>
      <c r="AE111" s="11"/>
      <c r="AF111" s="11"/>
      <c r="AG111" s="11"/>
      <c r="AH111" s="11"/>
      <c r="AI111" s="11">
        <v>1</v>
      </c>
      <c r="AJ111" s="11"/>
      <c r="AK111" s="11"/>
      <c r="AL111" s="11"/>
      <c r="AM111" s="11"/>
      <c r="AN111" s="11"/>
      <c r="AO111" s="7">
        <f t="shared" si="3"/>
        <v>17</v>
      </c>
      <c r="AQ111" s="4">
        <f t="shared" si="4"/>
        <v>5</v>
      </c>
    </row>
    <row r="112" spans="1:43" x14ac:dyDescent="0.2">
      <c r="A112" s="7" t="s">
        <v>113</v>
      </c>
      <c r="B112" s="11">
        <v>23</v>
      </c>
      <c r="C112" s="11">
        <v>93</v>
      </c>
      <c r="D112" s="11">
        <v>66</v>
      </c>
      <c r="E112" s="11">
        <v>67</v>
      </c>
      <c r="F112" s="11">
        <v>67</v>
      </c>
      <c r="G112" s="11">
        <v>91</v>
      </c>
      <c r="H112" s="11">
        <v>66</v>
      </c>
      <c r="I112" s="11">
        <v>57</v>
      </c>
      <c r="J112" s="11">
        <v>28</v>
      </c>
      <c r="K112" s="11">
        <v>30</v>
      </c>
      <c r="L112" s="11">
        <v>12</v>
      </c>
      <c r="M112" s="11">
        <v>71</v>
      </c>
      <c r="N112" s="11">
        <v>20</v>
      </c>
      <c r="O112" s="11">
        <v>80</v>
      </c>
      <c r="P112" s="11">
        <v>13</v>
      </c>
      <c r="Q112" s="11">
        <v>45</v>
      </c>
      <c r="R112" s="11">
        <v>33</v>
      </c>
      <c r="S112" s="11">
        <v>7</v>
      </c>
      <c r="T112" s="11">
        <v>4</v>
      </c>
      <c r="U112" s="11">
        <v>6</v>
      </c>
      <c r="V112" s="11">
        <v>14</v>
      </c>
      <c r="W112" s="11">
        <v>18</v>
      </c>
      <c r="X112" s="11">
        <v>12</v>
      </c>
      <c r="Y112" s="11">
        <v>6</v>
      </c>
      <c r="Z112" s="11">
        <v>34</v>
      </c>
      <c r="AA112" s="11">
        <v>22</v>
      </c>
      <c r="AB112" s="11">
        <v>12</v>
      </c>
      <c r="AC112" s="11">
        <v>122</v>
      </c>
      <c r="AD112" s="11">
        <v>114</v>
      </c>
      <c r="AE112" s="11">
        <v>111</v>
      </c>
      <c r="AF112" s="11">
        <v>58</v>
      </c>
      <c r="AG112" s="11">
        <v>87</v>
      </c>
      <c r="AH112" s="11">
        <v>78</v>
      </c>
      <c r="AI112" s="11">
        <v>11</v>
      </c>
      <c r="AJ112" s="11">
        <v>31</v>
      </c>
      <c r="AK112" s="11">
        <v>14</v>
      </c>
      <c r="AL112" s="11">
        <v>18</v>
      </c>
      <c r="AM112" s="11">
        <v>15</v>
      </c>
      <c r="AN112" s="11">
        <v>15</v>
      </c>
      <c r="AO112" s="7">
        <f t="shared" si="3"/>
        <v>1671</v>
      </c>
      <c r="AQ112" s="4">
        <f t="shared" si="4"/>
        <v>122</v>
      </c>
    </row>
    <row r="113" spans="1:43" x14ac:dyDescent="0.2">
      <c r="A113" s="7" t="s">
        <v>114</v>
      </c>
      <c r="B113" s="11">
        <v>1</v>
      </c>
      <c r="C113" s="11">
        <v>3</v>
      </c>
      <c r="D113" s="11"/>
      <c r="E113" s="11">
        <v>1</v>
      </c>
      <c r="F113" s="11">
        <v>6</v>
      </c>
      <c r="G113" s="11">
        <v>20</v>
      </c>
      <c r="H113" s="11">
        <v>8</v>
      </c>
      <c r="I113" s="11"/>
      <c r="J113" s="11"/>
      <c r="K113" s="11">
        <v>6</v>
      </c>
      <c r="L113" s="11"/>
      <c r="M113" s="11">
        <v>4</v>
      </c>
      <c r="N113" s="11"/>
      <c r="O113" s="11"/>
      <c r="P113" s="11">
        <v>2</v>
      </c>
      <c r="Q113" s="11">
        <v>1</v>
      </c>
      <c r="R113" s="11">
        <v>1</v>
      </c>
      <c r="S113" s="11"/>
      <c r="T113" s="11"/>
      <c r="U113" s="11"/>
      <c r="V113" s="11">
        <v>3</v>
      </c>
      <c r="W113" s="11">
        <v>3</v>
      </c>
      <c r="X113" s="11"/>
      <c r="Y113" s="11"/>
      <c r="Z113" s="11"/>
      <c r="AA113" s="11"/>
      <c r="AB113" s="11"/>
      <c r="AC113" s="11"/>
      <c r="AD113" s="11">
        <v>1</v>
      </c>
      <c r="AE113" s="11"/>
      <c r="AF113" s="11"/>
      <c r="AG113" s="11"/>
      <c r="AH113" s="11"/>
      <c r="AI113" s="11"/>
      <c r="AJ113" s="11">
        <v>2</v>
      </c>
      <c r="AK113" s="11">
        <v>3</v>
      </c>
      <c r="AL113" s="11">
        <v>1</v>
      </c>
      <c r="AM113" s="11">
        <v>1</v>
      </c>
      <c r="AN113" s="11">
        <v>3</v>
      </c>
      <c r="AO113" s="7">
        <f t="shared" si="3"/>
        <v>70</v>
      </c>
      <c r="AQ113" s="4">
        <f t="shared" si="4"/>
        <v>20</v>
      </c>
    </row>
    <row r="114" spans="1:43" x14ac:dyDescent="0.2">
      <c r="A114" s="7" t="s">
        <v>115</v>
      </c>
      <c r="B114" s="11">
        <v>2</v>
      </c>
      <c r="C114" s="11">
        <v>3</v>
      </c>
      <c r="D114" s="11">
        <v>11</v>
      </c>
      <c r="E114" s="11">
        <v>49</v>
      </c>
      <c r="F114" s="11">
        <v>58</v>
      </c>
      <c r="G114" s="11">
        <v>20</v>
      </c>
      <c r="H114" s="11">
        <v>3</v>
      </c>
      <c r="I114" s="11">
        <v>12</v>
      </c>
      <c r="J114" s="11">
        <v>19</v>
      </c>
      <c r="K114" s="11">
        <v>36</v>
      </c>
      <c r="L114" s="11">
        <v>10</v>
      </c>
      <c r="M114" s="11">
        <v>9</v>
      </c>
      <c r="N114" s="11">
        <v>31</v>
      </c>
      <c r="O114" s="11">
        <v>17</v>
      </c>
      <c r="P114" s="11">
        <v>5</v>
      </c>
      <c r="Q114" s="11">
        <v>8</v>
      </c>
      <c r="R114" s="11">
        <v>9</v>
      </c>
      <c r="S114" s="11">
        <v>1</v>
      </c>
      <c r="T114" s="11">
        <v>2</v>
      </c>
      <c r="U114" s="11">
        <v>10</v>
      </c>
      <c r="V114" s="11">
        <v>17</v>
      </c>
      <c r="W114" s="11">
        <v>9</v>
      </c>
      <c r="X114" s="11"/>
      <c r="Y114" s="11">
        <v>3</v>
      </c>
      <c r="Z114" s="11">
        <v>14</v>
      </c>
      <c r="AA114" s="11">
        <v>39</v>
      </c>
      <c r="AB114" s="11">
        <v>7</v>
      </c>
      <c r="AC114" s="11">
        <v>116</v>
      </c>
      <c r="AD114" s="11">
        <v>4</v>
      </c>
      <c r="AE114" s="11">
        <v>221</v>
      </c>
      <c r="AF114" s="11"/>
      <c r="AG114" s="11">
        <v>21</v>
      </c>
      <c r="AH114" s="11">
        <v>1</v>
      </c>
      <c r="AI114" s="11">
        <v>2</v>
      </c>
      <c r="AJ114" s="11">
        <v>2</v>
      </c>
      <c r="AK114" s="11">
        <v>2</v>
      </c>
      <c r="AL114" s="11">
        <v>48</v>
      </c>
      <c r="AM114" s="11"/>
      <c r="AN114" s="11">
        <v>1</v>
      </c>
      <c r="AO114" s="7">
        <f t="shared" si="3"/>
        <v>822</v>
      </c>
      <c r="AQ114" s="4">
        <f t="shared" si="4"/>
        <v>221</v>
      </c>
    </row>
    <row r="115" spans="1:43" x14ac:dyDescent="0.2">
      <c r="A115" s="7" t="s">
        <v>116</v>
      </c>
      <c r="B115" s="11">
        <v>2</v>
      </c>
      <c r="C115" s="11">
        <v>13</v>
      </c>
      <c r="D115" s="11">
        <v>17</v>
      </c>
      <c r="E115" s="11">
        <v>22</v>
      </c>
      <c r="F115" s="11">
        <v>6</v>
      </c>
      <c r="G115" s="11">
        <v>10</v>
      </c>
      <c r="H115" s="11">
        <v>2</v>
      </c>
      <c r="I115" s="11">
        <v>1</v>
      </c>
      <c r="J115" s="11"/>
      <c r="K115" s="11"/>
      <c r="L115" s="11">
        <v>2</v>
      </c>
      <c r="M115" s="11"/>
      <c r="N115" s="11"/>
      <c r="O115" s="11"/>
      <c r="P115" s="11"/>
      <c r="Q115" s="11"/>
      <c r="R115" s="11"/>
      <c r="S115" s="11"/>
      <c r="T115" s="11"/>
      <c r="U115" s="11">
        <v>1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7">
        <f t="shared" si="3"/>
        <v>76</v>
      </c>
      <c r="AQ115" s="4">
        <f t="shared" si="4"/>
        <v>22</v>
      </c>
    </row>
    <row r="116" spans="1:43" x14ac:dyDescent="0.2">
      <c r="A116" s="7" t="s">
        <v>117</v>
      </c>
      <c r="B116" s="11">
        <v>0</v>
      </c>
      <c r="C116" s="11">
        <v>10</v>
      </c>
      <c r="D116" s="11">
        <v>5</v>
      </c>
      <c r="E116" s="11"/>
      <c r="F116" s="11">
        <v>27</v>
      </c>
      <c r="G116" s="11">
        <v>15</v>
      </c>
      <c r="H116" s="11"/>
      <c r="I116" s="11">
        <v>2</v>
      </c>
      <c r="J116" s="11"/>
      <c r="K116" s="11">
        <v>2</v>
      </c>
      <c r="L116" s="11"/>
      <c r="M116" s="11">
        <v>1</v>
      </c>
      <c r="N116" s="11">
        <v>1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7">
        <f t="shared" si="3"/>
        <v>63</v>
      </c>
      <c r="AQ116" s="4">
        <f t="shared" si="4"/>
        <v>27</v>
      </c>
    </row>
    <row r="117" spans="1:43" x14ac:dyDescent="0.2">
      <c r="A117" s="7" t="s">
        <v>118</v>
      </c>
      <c r="B117" s="11">
        <v>0</v>
      </c>
      <c r="C117" s="11">
        <v>2</v>
      </c>
      <c r="D117" s="11"/>
      <c r="E117" s="11"/>
      <c r="F117" s="11">
        <v>4</v>
      </c>
      <c r="G117" s="11">
        <v>3</v>
      </c>
      <c r="H117" s="11">
        <v>1</v>
      </c>
      <c r="I117" s="11"/>
      <c r="J117" s="11"/>
      <c r="K117" s="11">
        <v>2</v>
      </c>
      <c r="L117" s="11"/>
      <c r="M117" s="11"/>
      <c r="N117" s="11"/>
      <c r="O117" s="11">
        <v>3</v>
      </c>
      <c r="P117" s="11"/>
      <c r="Q117" s="11"/>
      <c r="R117" s="11">
        <v>3</v>
      </c>
      <c r="S117" s="11"/>
      <c r="T117" s="11"/>
      <c r="U117" s="11"/>
      <c r="V117" s="11">
        <v>5</v>
      </c>
      <c r="W117" s="11"/>
      <c r="X117" s="11"/>
      <c r="Y117" s="11"/>
      <c r="Z117" s="11"/>
      <c r="AA117" s="11"/>
      <c r="AB117" s="11"/>
      <c r="AC117" s="11"/>
      <c r="AD117" s="11">
        <v>3</v>
      </c>
      <c r="AE117" s="11">
        <v>3</v>
      </c>
      <c r="AF117" s="11">
        <v>1</v>
      </c>
      <c r="AG117" s="11"/>
      <c r="AH117" s="11"/>
      <c r="AI117" s="11"/>
      <c r="AJ117" s="11"/>
      <c r="AK117" s="11"/>
      <c r="AL117" s="11"/>
      <c r="AM117" s="11"/>
      <c r="AN117" s="11"/>
      <c r="AO117" s="7">
        <f t="shared" si="3"/>
        <v>30</v>
      </c>
      <c r="AQ117" s="4">
        <f t="shared" si="4"/>
        <v>5</v>
      </c>
    </row>
    <row r="118" spans="1:43" x14ac:dyDescent="0.2">
      <c r="A118" s="7" t="s">
        <v>119</v>
      </c>
      <c r="B118" s="11">
        <v>0</v>
      </c>
      <c r="C118" s="11"/>
      <c r="D118" s="11"/>
      <c r="E118" s="11"/>
      <c r="F118" s="11"/>
      <c r="G118" s="11">
        <v>1</v>
      </c>
      <c r="H118" s="11"/>
      <c r="I118" s="11"/>
      <c r="J118" s="11"/>
      <c r="K118" s="11">
        <v>19</v>
      </c>
      <c r="L118" s="11">
        <v>3</v>
      </c>
      <c r="M118" s="11">
        <v>29</v>
      </c>
      <c r="N118" s="11">
        <v>1</v>
      </c>
      <c r="O118" s="11">
        <v>1</v>
      </c>
      <c r="P118" s="11"/>
      <c r="Q118" s="11"/>
      <c r="R118" s="11"/>
      <c r="S118" s="11"/>
      <c r="T118" s="11">
        <v>1</v>
      </c>
      <c r="U118" s="11">
        <v>3</v>
      </c>
      <c r="V118" s="11">
        <v>9</v>
      </c>
      <c r="W118" s="11"/>
      <c r="X118" s="11"/>
      <c r="Y118" s="11"/>
      <c r="Z118" s="11"/>
      <c r="AA118" s="11"/>
      <c r="AB118" s="11"/>
      <c r="AC118" s="11"/>
      <c r="AD118" s="11">
        <v>208</v>
      </c>
      <c r="AE118" s="11">
        <v>38</v>
      </c>
      <c r="AF118" s="11">
        <v>3</v>
      </c>
      <c r="AG118" s="11"/>
      <c r="AH118" s="11">
        <v>1</v>
      </c>
      <c r="AI118" s="11">
        <v>1</v>
      </c>
      <c r="AJ118" s="11"/>
      <c r="AK118" s="11"/>
      <c r="AL118" s="11"/>
      <c r="AM118" s="11"/>
      <c r="AN118" s="11"/>
      <c r="AO118" s="7">
        <f t="shared" si="3"/>
        <v>318</v>
      </c>
      <c r="AQ118" s="4">
        <f t="shared" si="4"/>
        <v>208</v>
      </c>
    </row>
    <row r="119" spans="1:43" x14ac:dyDescent="0.2">
      <c r="A119" s="7" t="s">
        <v>120</v>
      </c>
      <c r="B119" s="11">
        <v>0</v>
      </c>
      <c r="C119" s="11"/>
      <c r="D119" s="11"/>
      <c r="E119" s="11"/>
      <c r="F119" s="11"/>
      <c r="G119" s="11">
        <v>5</v>
      </c>
      <c r="H119" s="11"/>
      <c r="I119" s="11"/>
      <c r="J119" s="11">
        <v>1</v>
      </c>
      <c r="K119" s="11">
        <v>6</v>
      </c>
      <c r="L119" s="11"/>
      <c r="M119" s="11"/>
      <c r="N119" s="11">
        <v>3</v>
      </c>
      <c r="O119" s="11"/>
      <c r="P119" s="11"/>
      <c r="Q119" s="11">
        <v>1</v>
      </c>
      <c r="R119" s="11"/>
      <c r="S119" s="11"/>
      <c r="T119" s="11">
        <v>1</v>
      </c>
      <c r="U119" s="11">
        <v>1</v>
      </c>
      <c r="V119" s="11">
        <v>5</v>
      </c>
      <c r="W119" s="11">
        <v>5</v>
      </c>
      <c r="X119" s="11">
        <v>1</v>
      </c>
      <c r="Y119" s="11"/>
      <c r="Z119" s="11"/>
      <c r="AA119" s="11"/>
      <c r="AB119" s="11"/>
      <c r="AC119" s="11"/>
      <c r="AD119" s="11">
        <v>2</v>
      </c>
      <c r="AE119" s="11">
        <v>4</v>
      </c>
      <c r="AF119" s="11">
        <v>2</v>
      </c>
      <c r="AG119" s="11"/>
      <c r="AH119" s="11"/>
      <c r="AI119" s="11"/>
      <c r="AJ119" s="11"/>
      <c r="AK119" s="11">
        <v>2</v>
      </c>
      <c r="AL119" s="11">
        <v>1</v>
      </c>
      <c r="AM119" s="11"/>
      <c r="AN119" s="11"/>
      <c r="AO119" s="7">
        <f t="shared" si="3"/>
        <v>40</v>
      </c>
      <c r="AQ119" s="4">
        <f t="shared" si="4"/>
        <v>6</v>
      </c>
    </row>
    <row r="120" spans="1:43" x14ac:dyDescent="0.2">
      <c r="A120" s="7" t="s">
        <v>121</v>
      </c>
      <c r="B120" s="11">
        <v>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>
        <v>6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7">
        <f t="shared" si="3"/>
        <v>6</v>
      </c>
      <c r="AQ120" s="4">
        <f t="shared" si="4"/>
        <v>6</v>
      </c>
    </row>
    <row r="121" spans="1:43" x14ac:dyDescent="0.2">
      <c r="A121" s="7" t="s">
        <v>122</v>
      </c>
      <c r="B121" s="11">
        <v>0</v>
      </c>
      <c r="C121" s="11">
        <v>3</v>
      </c>
      <c r="D121" s="11"/>
      <c r="E121" s="11">
        <v>1</v>
      </c>
      <c r="F121" s="11">
        <v>13</v>
      </c>
      <c r="G121" s="11">
        <v>17</v>
      </c>
      <c r="H121" s="11">
        <v>4</v>
      </c>
      <c r="I121" s="11">
        <v>4</v>
      </c>
      <c r="J121" s="11">
        <v>8</v>
      </c>
      <c r="K121" s="11">
        <v>14</v>
      </c>
      <c r="L121" s="11"/>
      <c r="M121" s="11">
        <v>2</v>
      </c>
      <c r="N121" s="11">
        <v>1</v>
      </c>
      <c r="O121" s="11">
        <v>1</v>
      </c>
      <c r="P121" s="11">
        <v>5</v>
      </c>
      <c r="Q121" s="11"/>
      <c r="R121" s="11">
        <v>2</v>
      </c>
      <c r="S121" s="11"/>
      <c r="T121" s="11"/>
      <c r="U121" s="11"/>
      <c r="V121" s="11">
        <v>3</v>
      </c>
      <c r="W121" s="11">
        <v>1</v>
      </c>
      <c r="X121" s="11"/>
      <c r="Y121" s="11"/>
      <c r="Z121" s="11"/>
      <c r="AA121" s="11">
        <v>1</v>
      </c>
      <c r="AB121" s="11"/>
      <c r="AC121" s="11"/>
      <c r="AD121" s="11">
        <v>2</v>
      </c>
      <c r="AE121" s="11"/>
      <c r="AF121" s="11">
        <v>1</v>
      </c>
      <c r="AG121" s="11"/>
      <c r="AH121" s="11">
        <v>1</v>
      </c>
      <c r="AI121" s="11">
        <v>6</v>
      </c>
      <c r="AJ121" s="11">
        <v>1</v>
      </c>
      <c r="AK121" s="11">
        <v>3</v>
      </c>
      <c r="AL121" s="11">
        <v>14</v>
      </c>
      <c r="AM121" s="11">
        <v>7</v>
      </c>
      <c r="AN121" s="11">
        <v>6</v>
      </c>
      <c r="AO121" s="7">
        <f t="shared" si="3"/>
        <v>121</v>
      </c>
      <c r="AQ121" s="4">
        <f t="shared" si="4"/>
        <v>17</v>
      </c>
    </row>
    <row r="122" spans="1:43" x14ac:dyDescent="0.2">
      <c r="A122" s="7" t="s">
        <v>123</v>
      </c>
      <c r="B122" s="11">
        <v>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>
        <v>2</v>
      </c>
      <c r="AE122" s="11"/>
      <c r="AF122" s="11"/>
      <c r="AG122" s="11"/>
      <c r="AH122" s="11"/>
      <c r="AI122" s="11"/>
      <c r="AJ122" s="11"/>
      <c r="AK122" s="11">
        <v>1</v>
      </c>
      <c r="AL122" s="11">
        <v>2</v>
      </c>
      <c r="AM122" s="11">
        <v>2</v>
      </c>
      <c r="AN122" s="11">
        <v>1</v>
      </c>
      <c r="AO122" s="7">
        <f t="shared" si="3"/>
        <v>8</v>
      </c>
      <c r="AQ122" s="4">
        <f t="shared" si="4"/>
        <v>2</v>
      </c>
    </row>
    <row r="123" spans="1:43" x14ac:dyDescent="0.2">
      <c r="A123" s="7" t="s">
        <v>124</v>
      </c>
      <c r="B123" s="11">
        <v>0</v>
      </c>
      <c r="C123" s="11"/>
      <c r="D123" s="11"/>
      <c r="E123" s="11"/>
      <c r="F123" s="11"/>
      <c r="G123" s="11"/>
      <c r="H123" s="11"/>
      <c r="I123" s="11"/>
      <c r="J123" s="11"/>
      <c r="K123" s="11">
        <v>5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>
        <v>2</v>
      </c>
      <c r="AM123" s="11"/>
      <c r="AN123" s="11"/>
      <c r="AO123" s="7">
        <f t="shared" si="3"/>
        <v>7</v>
      </c>
      <c r="AQ123" s="4">
        <f t="shared" si="4"/>
        <v>5</v>
      </c>
    </row>
    <row r="124" spans="1:43" x14ac:dyDescent="0.2">
      <c r="A124" s="7" t="s">
        <v>125</v>
      </c>
      <c r="B124" s="11">
        <v>0</v>
      </c>
      <c r="C124" s="11"/>
      <c r="D124" s="11"/>
      <c r="E124" s="11"/>
      <c r="F124" s="11">
        <v>1</v>
      </c>
      <c r="G124" s="11"/>
      <c r="H124" s="11"/>
      <c r="I124" s="11"/>
      <c r="J124" s="11">
        <v>1</v>
      </c>
      <c r="K124" s="11"/>
      <c r="L124" s="11"/>
      <c r="M124" s="11">
        <v>1</v>
      </c>
      <c r="N124" s="11"/>
      <c r="O124" s="11"/>
      <c r="P124" s="11">
        <v>1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7">
        <f t="shared" si="3"/>
        <v>4</v>
      </c>
      <c r="AQ124" s="4">
        <f t="shared" si="4"/>
        <v>1</v>
      </c>
    </row>
    <row r="125" spans="1:43" x14ac:dyDescent="0.2">
      <c r="A125" s="7" t="s">
        <v>126</v>
      </c>
      <c r="B125" s="11">
        <v>15</v>
      </c>
      <c r="C125" s="11">
        <v>18</v>
      </c>
      <c r="D125" s="11">
        <v>43</v>
      </c>
      <c r="E125" s="11">
        <v>28</v>
      </c>
      <c r="F125" s="11">
        <v>33</v>
      </c>
      <c r="G125" s="11">
        <v>22</v>
      </c>
      <c r="H125" s="11">
        <v>15</v>
      </c>
      <c r="I125" s="11">
        <v>9</v>
      </c>
      <c r="J125" s="11">
        <v>7</v>
      </c>
      <c r="K125" s="11">
        <v>22</v>
      </c>
      <c r="L125" s="11"/>
      <c r="M125" s="11">
        <v>1</v>
      </c>
      <c r="N125" s="11">
        <v>8</v>
      </c>
      <c r="O125" s="11">
        <v>3</v>
      </c>
      <c r="P125" s="11"/>
      <c r="Q125" s="11"/>
      <c r="R125" s="11">
        <v>3</v>
      </c>
      <c r="S125" s="11">
        <v>1</v>
      </c>
      <c r="T125" s="11">
        <v>2</v>
      </c>
      <c r="U125" s="11">
        <v>1</v>
      </c>
      <c r="V125" s="11">
        <v>5</v>
      </c>
      <c r="W125" s="11">
        <v>8</v>
      </c>
      <c r="X125" s="11"/>
      <c r="Y125" s="11">
        <v>1</v>
      </c>
      <c r="Z125" s="11"/>
      <c r="AA125" s="11"/>
      <c r="AB125" s="11"/>
      <c r="AC125" s="11"/>
      <c r="AD125" s="11">
        <v>24</v>
      </c>
      <c r="AE125" s="11">
        <v>48</v>
      </c>
      <c r="AF125" s="11">
        <v>1</v>
      </c>
      <c r="AG125" s="11">
        <v>2</v>
      </c>
      <c r="AH125" s="11"/>
      <c r="AI125" s="11"/>
      <c r="AJ125" s="11">
        <v>2</v>
      </c>
      <c r="AK125" s="11"/>
      <c r="AL125" s="11"/>
      <c r="AM125" s="11"/>
      <c r="AN125" s="11"/>
      <c r="AO125" s="7">
        <f t="shared" si="3"/>
        <v>322</v>
      </c>
      <c r="AQ125" s="4">
        <f t="shared" si="4"/>
        <v>48</v>
      </c>
    </row>
    <row r="126" spans="1:43" x14ac:dyDescent="0.2">
      <c r="A126" s="7" t="s">
        <v>127</v>
      </c>
      <c r="B126" s="11">
        <v>0</v>
      </c>
      <c r="C126" s="11"/>
      <c r="D126" s="11">
        <v>8</v>
      </c>
      <c r="E126" s="11">
        <v>4</v>
      </c>
      <c r="F126" s="11">
        <v>4</v>
      </c>
      <c r="G126" s="11">
        <v>1</v>
      </c>
      <c r="H126" s="11"/>
      <c r="I126" s="11">
        <v>1</v>
      </c>
      <c r="J126" s="11">
        <v>33</v>
      </c>
      <c r="K126" s="11">
        <v>21</v>
      </c>
      <c r="L126" s="11">
        <v>3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>
        <v>2</v>
      </c>
      <c r="X126" s="11"/>
      <c r="Y126" s="11"/>
      <c r="Z126" s="11"/>
      <c r="AA126" s="11"/>
      <c r="AB126" s="11"/>
      <c r="AC126" s="11"/>
      <c r="AD126" s="11"/>
      <c r="AE126" s="11"/>
      <c r="AF126" s="11">
        <v>1</v>
      </c>
      <c r="AG126" s="11"/>
      <c r="AH126" s="11">
        <v>1</v>
      </c>
      <c r="AI126" s="11">
        <v>3</v>
      </c>
      <c r="AJ126" s="11"/>
      <c r="AK126" s="11">
        <v>1</v>
      </c>
      <c r="AL126" s="11"/>
      <c r="AM126" s="11"/>
      <c r="AN126" s="11">
        <v>2</v>
      </c>
      <c r="AO126" s="7">
        <f t="shared" si="3"/>
        <v>85</v>
      </c>
      <c r="AQ126" s="4">
        <f t="shared" si="4"/>
        <v>33</v>
      </c>
    </row>
    <row r="127" spans="1:43" x14ac:dyDescent="0.2">
      <c r="A127" s="7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7">
        <f t="shared" si="3"/>
        <v>0</v>
      </c>
      <c r="AQ127" s="4" t="e">
        <f t="shared" si="4"/>
        <v>#NUM!</v>
      </c>
    </row>
    <row r="128" spans="1:43" x14ac:dyDescent="0.2">
      <c r="A128" s="9" t="s">
        <v>128</v>
      </c>
      <c r="B128" s="1">
        <f t="shared" ref="B128:AA128" si="5">SUM(B2:B127)</f>
        <v>581</v>
      </c>
      <c r="C128" s="1">
        <f t="shared" si="5"/>
        <v>1200</v>
      </c>
      <c r="D128" s="1">
        <f t="shared" si="5"/>
        <v>1689</v>
      </c>
      <c r="E128" s="1">
        <f t="shared" si="5"/>
        <v>1153</v>
      </c>
      <c r="F128" s="1">
        <f t="shared" si="5"/>
        <v>1976</v>
      </c>
      <c r="G128" s="1">
        <f t="shared" si="5"/>
        <v>1586</v>
      </c>
      <c r="H128" s="1">
        <f t="shared" si="5"/>
        <v>1051</v>
      </c>
      <c r="I128" s="1">
        <f t="shared" si="5"/>
        <v>1524</v>
      </c>
      <c r="J128" s="1">
        <f t="shared" si="5"/>
        <v>2229</v>
      </c>
      <c r="K128" s="1">
        <f t="shared" si="5"/>
        <v>1769</v>
      </c>
      <c r="L128" s="1">
        <f t="shared" si="5"/>
        <v>1286</v>
      </c>
      <c r="M128" s="1">
        <f t="shared" si="5"/>
        <v>1872</v>
      </c>
      <c r="N128" s="1">
        <f t="shared" si="5"/>
        <v>610</v>
      </c>
      <c r="O128" s="1">
        <f t="shared" si="5"/>
        <v>835</v>
      </c>
      <c r="P128" s="1">
        <f t="shared" si="5"/>
        <v>550</v>
      </c>
      <c r="Q128" s="1">
        <f t="shared" si="5"/>
        <v>1901</v>
      </c>
      <c r="R128" s="1">
        <f t="shared" si="5"/>
        <v>2028</v>
      </c>
      <c r="S128" s="1">
        <f t="shared" si="5"/>
        <v>1014</v>
      </c>
      <c r="T128" s="1">
        <f t="shared" si="5"/>
        <v>1020</v>
      </c>
      <c r="U128" s="1">
        <f t="shared" si="5"/>
        <v>1495</v>
      </c>
      <c r="V128" s="1">
        <f t="shared" si="5"/>
        <v>611</v>
      </c>
      <c r="W128" s="1">
        <f t="shared" si="5"/>
        <v>1031</v>
      </c>
      <c r="X128" s="1">
        <f t="shared" si="5"/>
        <v>494</v>
      </c>
      <c r="Y128" s="1">
        <f t="shared" si="5"/>
        <v>1025</v>
      </c>
      <c r="Z128" s="1">
        <f t="shared" si="5"/>
        <v>1572</v>
      </c>
      <c r="AA128" s="1">
        <f t="shared" si="5"/>
        <v>1200</v>
      </c>
      <c r="AB128" s="1">
        <v>2213</v>
      </c>
      <c r="AC128" s="5">
        <f t="shared" ref="AC128:AK128" si="6">SUM(AC2:AC127)</f>
        <v>3251</v>
      </c>
      <c r="AD128" s="5">
        <f t="shared" si="6"/>
        <v>4842</v>
      </c>
      <c r="AE128" s="5">
        <f t="shared" si="6"/>
        <v>4196</v>
      </c>
      <c r="AF128" s="5">
        <f t="shared" si="6"/>
        <v>4945</v>
      </c>
      <c r="AG128" s="5">
        <f t="shared" si="6"/>
        <v>5821</v>
      </c>
      <c r="AH128" s="5">
        <f t="shared" si="6"/>
        <v>5889</v>
      </c>
      <c r="AI128" s="5">
        <f t="shared" si="6"/>
        <v>6325</v>
      </c>
      <c r="AJ128" s="5">
        <f t="shared" si="6"/>
        <v>5637</v>
      </c>
      <c r="AK128" s="5">
        <f t="shared" si="6"/>
        <v>7571</v>
      </c>
      <c r="AL128" s="11">
        <f>SUM(AL2:AL127)</f>
        <v>6053</v>
      </c>
      <c r="AM128" s="11">
        <f>SUM(AM2:AM127)</f>
        <v>5262</v>
      </c>
      <c r="AN128" s="11">
        <f>SUM(AN2:AN127)</f>
        <v>5017</v>
      </c>
      <c r="AO128" s="7">
        <f t="shared" si="3"/>
        <v>100324</v>
      </c>
      <c r="AQ128" s="4">
        <f t="shared" si="4"/>
        <v>7571</v>
      </c>
    </row>
    <row r="129" spans="1:43" x14ac:dyDescent="0.2">
      <c r="A129" s="9" t="s">
        <v>129</v>
      </c>
      <c r="B129" s="1">
        <v>27</v>
      </c>
      <c r="C129" s="1">
        <v>48</v>
      </c>
      <c r="D129" s="1">
        <v>48</v>
      </c>
      <c r="E129" s="1">
        <v>50</v>
      </c>
      <c r="F129" s="1">
        <v>54</v>
      </c>
      <c r="G129" s="5">
        <v>63</v>
      </c>
      <c r="H129" s="1">
        <v>51</v>
      </c>
      <c r="I129" s="1">
        <v>48</v>
      </c>
      <c r="J129" s="1">
        <v>56</v>
      </c>
      <c r="K129" s="1">
        <v>62</v>
      </c>
      <c r="L129" s="1">
        <v>46</v>
      </c>
      <c r="M129" s="1">
        <v>48</v>
      </c>
      <c r="N129" s="1">
        <v>39</v>
      </c>
      <c r="O129" s="1">
        <v>39</v>
      </c>
      <c r="P129" s="1">
        <v>34</v>
      </c>
      <c r="Q129" s="1">
        <v>45</v>
      </c>
      <c r="R129" s="1">
        <v>52</v>
      </c>
      <c r="S129" s="1">
        <v>45</v>
      </c>
      <c r="T129" s="1">
        <v>41</v>
      </c>
      <c r="U129" s="1">
        <v>53</v>
      </c>
      <c r="V129" s="1">
        <v>54</v>
      </c>
      <c r="W129" s="1">
        <v>56</v>
      </c>
      <c r="X129" s="1">
        <v>41</v>
      </c>
      <c r="Y129" s="1">
        <v>45</v>
      </c>
      <c r="Z129" s="1">
        <v>52</v>
      </c>
      <c r="AA129" s="1">
        <v>39</v>
      </c>
      <c r="AB129" s="1">
        <v>51</v>
      </c>
      <c r="AC129" s="1">
        <v>51</v>
      </c>
      <c r="AD129" s="1">
        <v>60</v>
      </c>
      <c r="AE129" s="1">
        <v>59</v>
      </c>
      <c r="AF129" s="1">
        <v>56</v>
      </c>
      <c r="AG129" s="1">
        <v>60</v>
      </c>
      <c r="AH129" s="1">
        <v>71</v>
      </c>
      <c r="AI129" s="5">
        <v>66</v>
      </c>
      <c r="AJ129" s="5">
        <v>60</v>
      </c>
      <c r="AK129" s="5">
        <v>67</v>
      </c>
      <c r="AL129" s="11">
        <v>64</v>
      </c>
      <c r="AM129" s="11">
        <f>COUNTIFS(AM2:AM127,"&gt;0")</f>
        <v>61</v>
      </c>
      <c r="AN129" s="11">
        <f>COUNTIF(AN2:AN127,"&gt;0")</f>
        <v>63</v>
      </c>
      <c r="AO129" s="7">
        <f>COUNT(AO2:AO126)</f>
        <v>125</v>
      </c>
      <c r="AQ129" s="4">
        <f t="shared" si="4"/>
        <v>71</v>
      </c>
    </row>
    <row r="131" spans="1:43" x14ac:dyDescent="0.2">
      <c r="B131" s="6"/>
    </row>
  </sheetData>
  <pageMargins left="0.25" right="0.25" top="0.75" bottom="0.75" header="0.3" footer="0.3"/>
  <pageSetup paperSize="9"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Grafieken</vt:lpstr>
      </vt:variant>
      <vt:variant>
        <vt:i4>19</vt:i4>
      </vt:variant>
    </vt:vector>
  </HeadingPairs>
  <TitlesOfParts>
    <vt:vector size="20" baseType="lpstr">
      <vt:lpstr>Data</vt:lpstr>
      <vt:lpstr>Totalen</vt:lpstr>
      <vt:lpstr>Soorten</vt:lpstr>
      <vt:lpstr>Goudhaan</vt:lpstr>
      <vt:lpstr>Graspieper</vt:lpstr>
      <vt:lpstr>Grote gele kwikstaart</vt:lpstr>
      <vt:lpstr>Kleine Karekiet</vt:lpstr>
      <vt:lpstr>Koolmees</vt:lpstr>
      <vt:lpstr>Kramsvogel</vt:lpstr>
      <vt:lpstr>Pimpelmees</vt:lpstr>
      <vt:lpstr>Ringmus</vt:lpstr>
      <vt:lpstr>Roodborst</vt:lpstr>
      <vt:lpstr>Sijs</vt:lpstr>
      <vt:lpstr>Tjiftjaf</vt:lpstr>
      <vt:lpstr>Tuinfluiter</vt:lpstr>
      <vt:lpstr>Veldleeuwerik</vt:lpstr>
      <vt:lpstr>Vink</vt:lpstr>
      <vt:lpstr>Waterral</vt:lpstr>
      <vt:lpstr>Zwarte Mees</vt:lpstr>
      <vt:lpstr>Zwartkop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A. Wansing</cp:lastModifiedBy>
  <dcterms:created xsi:type="dcterms:W3CDTF">2013-11-20T12:37:37Z</dcterms:created>
  <dcterms:modified xsi:type="dcterms:W3CDTF">2016-10-31T17:07:20Z</dcterms:modified>
</cp:coreProperties>
</file>